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vin Lehrbass\Desktop\DoNotBackup\MSL\POST weighted average\"/>
    </mc:Choice>
  </mc:AlternateContent>
  <xr:revisionPtr revIDLastSave="0" documentId="13_ncr:1_{99925418-5B78-4922-8A8F-B8FA2790837C}" xr6:coauthVersionLast="36" xr6:coauthVersionMax="36" xr10:uidLastSave="{00000000-0000-0000-0000-000000000000}"/>
  <bookViews>
    <workbookView xWindow="0" yWindow="0" windowWidth="24000" windowHeight="11028" tabRatio="547" xr2:uid="{00000000-000D-0000-FFFF-FFFF00000000}"/>
  </bookViews>
  <sheets>
    <sheet name="Summary" sheetId="1" r:id="rId1"/>
    <sheet name="Animal List" sheetId="3" r:id="rId2"/>
    <sheet name="Links &amp; Feedback" sheetId="4" r:id="rId3"/>
    <sheet name="All Data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M4" i="1"/>
  <c r="M5" i="1"/>
  <c r="M6" i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3" i="1"/>
  <c r="D3" i="1"/>
  <c r="D4" i="1"/>
  <c r="D5" i="1"/>
  <c r="D6" i="1"/>
  <c r="D7" i="1"/>
  <c r="D8" i="1"/>
  <c r="D9" i="1"/>
  <c r="D10" i="1"/>
  <c r="D11" i="1"/>
  <c r="D12" i="1"/>
  <c r="D2" i="1"/>
  <c r="J3" i="1"/>
  <c r="J2" i="1"/>
  <c r="C3" i="3"/>
  <c r="C4" i="3"/>
  <c r="C5" i="3"/>
  <c r="C2" i="3"/>
  <c r="F6" i="1"/>
  <c r="N28" i="1" l="1"/>
  <c r="O28" i="1" s="1"/>
  <c r="M29" i="1"/>
  <c r="A2" i="1"/>
  <c r="A3" i="1" s="1"/>
  <c r="A4" i="1" s="1"/>
  <c r="A5" i="1" s="1"/>
  <c r="A6" i="1" s="1"/>
  <c r="A7" i="1" s="1"/>
  <c r="J5" i="1"/>
  <c r="N29" i="1" l="1"/>
  <c r="O29" i="1" s="1"/>
  <c r="M30" i="1"/>
  <c r="N3" i="1"/>
  <c r="O3" i="1" s="1"/>
  <c r="A8" i="1"/>
  <c r="A9" i="1" s="1"/>
  <c r="A10" i="1" s="1"/>
  <c r="A11" i="1" s="1"/>
  <c r="A12" i="1" s="1"/>
  <c r="N10" i="1"/>
  <c r="O10" i="1" s="1"/>
  <c r="N25" i="1"/>
  <c r="O25" i="1" s="1"/>
  <c r="N17" i="1"/>
  <c r="O17" i="1" s="1"/>
  <c r="N9" i="1"/>
  <c r="O9" i="1" s="1"/>
  <c r="N18" i="1"/>
  <c r="O18" i="1" s="1"/>
  <c r="N2" i="1"/>
  <c r="O2" i="1" s="1"/>
  <c r="N24" i="1"/>
  <c r="O24" i="1" s="1"/>
  <c r="N16" i="1"/>
  <c r="O16" i="1" s="1"/>
  <c r="N8" i="1"/>
  <c r="O8" i="1" s="1"/>
  <c r="N23" i="1"/>
  <c r="O23" i="1" s="1"/>
  <c r="N15" i="1"/>
  <c r="O15" i="1" s="1"/>
  <c r="N7" i="1"/>
  <c r="O7" i="1" s="1"/>
  <c r="N26" i="1"/>
  <c r="O26" i="1" s="1"/>
  <c r="N22" i="1"/>
  <c r="O22" i="1" s="1"/>
  <c r="N14" i="1"/>
  <c r="O14" i="1" s="1"/>
  <c r="N6" i="1"/>
  <c r="O6" i="1" s="1"/>
  <c r="N21" i="1"/>
  <c r="O21" i="1" s="1"/>
  <c r="N13" i="1"/>
  <c r="O13" i="1" s="1"/>
  <c r="N5" i="1"/>
  <c r="O5" i="1" s="1"/>
  <c r="N20" i="1"/>
  <c r="O20" i="1" s="1"/>
  <c r="N12" i="1"/>
  <c r="O12" i="1" s="1"/>
  <c r="N4" i="1"/>
  <c r="O4" i="1" s="1"/>
  <c r="N27" i="1"/>
  <c r="O27" i="1" s="1"/>
  <c r="N19" i="1"/>
  <c r="O19" i="1" s="1"/>
  <c r="N11" i="1"/>
  <c r="O11" i="1" s="1"/>
  <c r="M31" i="1" l="1"/>
  <c r="N30" i="1"/>
  <c r="O30" i="1" s="1"/>
  <c r="N31" i="1" l="1"/>
  <c r="O31" i="1" s="1"/>
  <c r="M32" i="1"/>
  <c r="N32" i="1" l="1"/>
  <c r="O32" i="1" s="1"/>
  <c r="M33" i="1"/>
  <c r="N33" i="1" l="1"/>
  <c r="O33" i="1" s="1"/>
  <c r="M34" i="1"/>
  <c r="N34" i="1" l="1"/>
  <c r="O34" i="1" s="1"/>
  <c r="M35" i="1"/>
  <c r="M36" i="1" l="1"/>
  <c r="N35" i="1"/>
  <c r="O35" i="1" s="1"/>
  <c r="M37" i="1" l="1"/>
  <c r="N36" i="1"/>
  <c r="O36" i="1" s="1"/>
  <c r="N37" i="1" l="1"/>
  <c r="O37" i="1" s="1"/>
  <c r="M38" i="1"/>
  <c r="M39" i="1" l="1"/>
  <c r="N38" i="1"/>
  <c r="O38" i="1" s="1"/>
  <c r="N39" i="1" l="1"/>
  <c r="O39" i="1" s="1"/>
  <c r="M40" i="1"/>
  <c r="N40" i="1" l="1"/>
  <c r="O40" i="1" s="1"/>
  <c r="M41" i="1"/>
  <c r="N41" i="1" s="1"/>
  <c r="O41" i="1" s="1"/>
</calcChain>
</file>

<file path=xl/sharedStrings.xml><?xml version="1.0" encoding="utf-8"?>
<sst xmlns="http://schemas.openxmlformats.org/spreadsheetml/2006/main" count="43" uniqueCount="38">
  <si>
    <t>Dog Count</t>
  </si>
  <si>
    <t>Dog Weight (pounds)</t>
  </si>
  <si>
    <t>Questions</t>
  </si>
  <si>
    <t>What is the average weight of the dogs?</t>
  </si>
  <si>
    <t>counter</t>
  </si>
  <si>
    <t>bin</t>
  </si>
  <si>
    <t>repeat dog weight</t>
  </si>
  <si>
    <t>Question</t>
  </si>
  <si>
    <t>Answer</t>
  </si>
  <si>
    <t>Animal</t>
  </si>
  <si>
    <t>Dog</t>
  </si>
  <si>
    <t>Symbol</t>
  </si>
  <si>
    <t>õ</t>
  </si>
  <si>
    <t>Symbol Text</t>
  </si>
  <si>
    <t>ö</t>
  </si>
  <si>
    <t>Cat</t>
  </si>
  <si>
    <t>ò</t>
  </si>
  <si>
    <t>Squirrel</t>
  </si>
  <si>
    <t>ó</t>
  </si>
  <si>
    <t>Bird</t>
  </si>
  <si>
    <t>Dog Count &amp; Weight</t>
  </si>
  <si>
    <t>What is the weighted average of the dogs?</t>
  </si>
  <si>
    <t>What is the medium weight of the dogs?</t>
  </si>
  <si>
    <t>&lt;---Select animal to repeat</t>
  </si>
  <si>
    <t>Column O recreated data average = weighted average!</t>
  </si>
  <si>
    <t>Read my post</t>
  </si>
  <si>
    <t>My Excel Blog</t>
  </si>
  <si>
    <t>https://www.myspreadsheetlab.com/blog/</t>
  </si>
  <si>
    <t>Join Mr Excel's FREE help forum!</t>
  </si>
  <si>
    <t>http://www.mrexcel.com/forum/forum.php</t>
  </si>
  <si>
    <t>My favorite Excel book!</t>
  </si>
  <si>
    <t>'Control Shift Enter' by Mike Girvin!</t>
  </si>
  <si>
    <t>Power Query Academy (Learn With Me!)</t>
  </si>
  <si>
    <t>Power Query Academy (Ken Puls &amp; Miguel Escobar)</t>
  </si>
  <si>
    <t>My recommended EXCEL TRAINING !</t>
  </si>
  <si>
    <t>https://www.myspreadsheetlab.com/excel-training/</t>
  </si>
  <si>
    <t>DISCLAIMER: the 3 links above are affiliate links (great ways to learn Excel !)</t>
  </si>
  <si>
    <t>https://www.myspreadsheetlab.com/weighted-average/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</si>
</sst>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Webdings"/>
      <family val="1"/>
      <charset val="2"/>
    </font>
    <font>
      <sz val="12"/>
      <color theme="1"/>
      <name val="Webdings"/>
      <family val="1"/>
      <charset val="2"/>
    </font>
    <font>
      <sz val="14"/>
      <color theme="1"/>
      <name val="Webdings"/>
      <family val="1"/>
      <charset val="2"/>
    </font>
    <font>
      <sz val="16"/>
      <color theme="1"/>
      <name val="Webdings"/>
      <family val="1"/>
      <charset val="2"/>
    </font>
    <font>
      <sz val="13"/>
      <color theme="1"/>
      <name val="Webdings"/>
      <family val="1"/>
      <charset val="2"/>
    </font>
    <font>
      <sz val="15"/>
      <color theme="1"/>
      <name val="Webdings"/>
      <family val="1"/>
      <charset val="2"/>
    </font>
    <font>
      <sz val="17"/>
      <color theme="1"/>
      <name val="Webdings"/>
      <family val="1"/>
      <charset val="2"/>
    </font>
    <font>
      <sz val="19"/>
      <color theme="1"/>
      <name val="Webdings"/>
      <family val="1"/>
      <charset val="2"/>
    </font>
    <font>
      <sz val="20"/>
      <color theme="1"/>
      <name val="Webdings"/>
      <family val="1"/>
      <charset val="2"/>
    </font>
    <font>
      <sz val="8"/>
      <color theme="1"/>
      <name val="Webdings"/>
      <family val="1"/>
      <charset val="2"/>
    </font>
    <font>
      <sz val="9"/>
      <color theme="1"/>
      <name val="Webdings"/>
      <family val="1"/>
      <charset val="2"/>
    </font>
    <font>
      <b/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8"/>
      <color rgb="FF000000"/>
      <name val="Segoe U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rgb="FF7030A0"/>
      <name val="Calibri"/>
      <family val="2"/>
      <scheme val="minor"/>
    </font>
    <font>
      <b/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quotePrefix="1"/>
    <xf numFmtId="0" fontId="15" fillId="0" borderId="0" xfId="0" applyFont="1"/>
    <xf numFmtId="164" fontId="16" fillId="0" borderId="1" xfId="0" applyNumberFormat="1" applyFont="1" applyFill="1" applyBorder="1"/>
    <xf numFmtId="0" fontId="17" fillId="0" borderId="2" xfId="0" applyFont="1" applyFill="1" applyBorder="1"/>
    <xf numFmtId="0" fontId="18" fillId="0" borderId="0" xfId="0" applyFont="1"/>
    <xf numFmtId="0" fontId="17" fillId="0" borderId="2" xfId="0" applyFont="1" applyBorder="1"/>
    <xf numFmtId="0" fontId="22" fillId="0" borderId="0" xfId="1" applyFont="1" applyFill="1"/>
    <xf numFmtId="0" fontId="20" fillId="0" borderId="0" xfId="0" applyFont="1"/>
    <xf numFmtId="0" fontId="23" fillId="0" borderId="0" xfId="0" applyFont="1" applyAlignment="1">
      <alignment horizontal="right"/>
    </xf>
    <xf numFmtId="0" fontId="24" fillId="0" borderId="0" xfId="1" applyFont="1" applyAlignment="1">
      <alignment horizontal="left"/>
    </xf>
    <xf numFmtId="0" fontId="23" fillId="0" borderId="0" xfId="0" applyFont="1"/>
    <xf numFmtId="0" fontId="25" fillId="0" borderId="0" xfId="1" applyFont="1" applyAlignment="1">
      <alignment horizontal="center"/>
    </xf>
    <xf numFmtId="0" fontId="24" fillId="0" borderId="0" xfId="1" quotePrefix="1" applyFont="1" applyAlignment="1"/>
    <xf numFmtId="0" fontId="23" fillId="0" borderId="0" xfId="0" quotePrefix="1" applyFont="1" applyAlignment="1">
      <alignment horizontal="right"/>
    </xf>
    <xf numFmtId="0" fontId="24" fillId="0" borderId="0" xfId="1" applyFont="1" applyFill="1" applyAlignment="1">
      <alignment horizontal="left"/>
    </xf>
    <xf numFmtId="0" fontId="16" fillId="0" borderId="0" xfId="0" quotePrefix="1" applyFont="1" applyAlignment="1">
      <alignment horizontal="center"/>
    </xf>
    <xf numFmtId="0" fontId="0" fillId="0" borderId="0" xfId="0" quotePrefix="1" applyAlignment="1">
      <alignment horizontal="right"/>
    </xf>
    <xf numFmtId="0" fontId="22" fillId="0" borderId="0" xfId="1" applyFont="1"/>
  </cellXfs>
  <cellStyles count="2">
    <cellStyle name="Hyperlink" xfId="1" builtinId="8"/>
    <cellStyle name="Normal" xfId="0" builtinId="0"/>
  </cellStyles>
  <dxfs count="7">
    <dxf>
      <font>
        <strike val="0"/>
        <color theme="0"/>
      </font>
      <border>
        <left/>
        <right/>
        <top/>
        <bottom/>
      </border>
    </dxf>
    <dxf>
      <font>
        <strike/>
      </font>
    </dxf>
    <dxf>
      <font>
        <strike val="0"/>
        <color theme="0"/>
      </font>
      <fill>
        <patternFill patternType="none">
          <bgColor auto="1"/>
        </patternFill>
      </fill>
    </dxf>
    <dxf>
      <font>
        <color theme="0"/>
      </font>
      <border>
        <left/>
        <right/>
        <top/>
        <bottom/>
        <vertical/>
        <horizontal/>
      </border>
    </dxf>
    <dxf>
      <font>
        <strike val="0"/>
        <color theme="0"/>
      </font>
      <border>
        <left/>
        <right/>
        <top/>
        <bottom/>
      </border>
    </dxf>
    <dxf>
      <font>
        <strike val="0"/>
        <color theme="0"/>
      </font>
      <border>
        <left/>
        <right/>
        <top/>
        <bottom/>
      </border>
    </dxf>
    <dxf>
      <font>
        <strike val="0"/>
        <color theme="0"/>
      </font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fmlaLink="$V$12" lockText="1" noThreeD="1"/>
</file>

<file path=xl/ctrlProps/ctrlProp2.xml><?xml version="1.0" encoding="utf-8"?>
<formControlPr xmlns="http://schemas.microsoft.com/office/spreadsheetml/2009/9/main" objectType="CheckBox" checked="Checked" fmlaLink="$V$7" lockText="1" noThreeD="1"/>
</file>

<file path=xl/ctrlProps/ctrlProp3.xml><?xml version="1.0" encoding="utf-8"?>
<formControlPr xmlns="http://schemas.microsoft.com/office/spreadsheetml/2009/9/main" objectType="CheckBox" checked="Checked" fmlaLink="$V$3" lockText="1" noThreeD="1"/>
</file>

<file path=xl/ctrlProps/ctrlProp4.xml><?xml version="1.0" encoding="utf-8"?>
<formControlPr xmlns="http://schemas.microsoft.com/office/spreadsheetml/2009/9/main" objectType="CheckBox" checked="Checked" fmlaLink="$V$2" lockText="1" noThreeD="1"/>
</file>

<file path=xl/ctrlProps/ctrlProp5.xml><?xml version="1.0" encoding="utf-8"?>
<formControlPr xmlns="http://schemas.microsoft.com/office/spreadsheetml/2009/9/main" objectType="CheckBox" checked="Checked" fmlaLink="$V$4" lockText="1" noThreeD="1"/>
</file>

<file path=xl/ctrlProps/ctrlProp6.xml><?xml version="1.0" encoding="utf-8"?>
<formControlPr xmlns="http://schemas.microsoft.com/office/spreadsheetml/2009/9/main" objectType="CheckBox" checked="Checked" fmlaLink="$V$5" lockText="1" noThreeD="1"/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jpe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://www.twitter.com/KevinLehrbass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www.facebook.com/pages/MySpreadsheetLab/276225542389318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youtu.be/m37QdiH5WIc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45720</xdr:colOff>
          <xdr:row>11</xdr:row>
          <xdr:rowOff>22860</xdr:rowOff>
        </xdr:from>
        <xdr:to>
          <xdr:col>22</xdr:col>
          <xdr:colOff>1659255</xdr:colOff>
          <xdr:row>11</xdr:row>
          <xdr:rowOff>211455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Show all (recreate data)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45720</xdr:colOff>
          <xdr:row>6</xdr:row>
          <xdr:rowOff>22860</xdr:rowOff>
        </xdr:from>
        <xdr:to>
          <xdr:col>22</xdr:col>
          <xdr:colOff>1659255</xdr:colOff>
          <xdr:row>6</xdr:row>
          <xdr:rowOff>211455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Show WEIGHTED AVERAGE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45720</xdr:colOff>
          <xdr:row>2</xdr:row>
          <xdr:rowOff>30480</xdr:rowOff>
        </xdr:from>
        <xdr:to>
          <xdr:col>22</xdr:col>
          <xdr:colOff>1676400</xdr:colOff>
          <xdr:row>3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Show Dog Median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45720</xdr:colOff>
          <xdr:row>1</xdr:row>
          <xdr:rowOff>30480</xdr:rowOff>
        </xdr:from>
        <xdr:to>
          <xdr:col>22</xdr:col>
          <xdr:colOff>1676400</xdr:colOff>
          <xdr:row>2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Show Dog Average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45720</xdr:colOff>
          <xdr:row>3</xdr:row>
          <xdr:rowOff>22860</xdr:rowOff>
        </xdr:from>
        <xdr:to>
          <xdr:col>22</xdr:col>
          <xdr:colOff>1659255</xdr:colOff>
          <xdr:row>3</xdr:row>
          <xdr:rowOff>211455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Show 'Dog Count'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45720</xdr:colOff>
          <xdr:row>4</xdr:row>
          <xdr:rowOff>7620</xdr:rowOff>
        </xdr:from>
        <xdr:to>
          <xdr:col>22</xdr:col>
          <xdr:colOff>1659255</xdr:colOff>
          <xdr:row>4</xdr:row>
          <xdr:rowOff>205740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Strikethough Avg &amp; Med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440056</xdr:colOff>
      <xdr:row>5</xdr:row>
      <xdr:rowOff>64770</xdr:rowOff>
    </xdr:from>
    <xdr:to>
      <xdr:col>10</xdr:col>
      <xdr:colOff>424816</xdr:colOff>
      <xdr:row>9</xdr:row>
      <xdr:rowOff>9525</xdr:rowOff>
    </xdr:to>
    <xdr:sp macro="" textlink="$F$6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69156" y="1236345"/>
          <a:ext cx="4337685" cy="85915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83A41152-8549-43E7-ADF0-969A1AA3CBC6}" type="TxLink">
            <a:rPr lang="en-US" sz="16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Weighted Average Formula
=SUMPRODUCT(B2:B12,C2:C12)/SUM(B2:B12)</a:t>
          </a:fld>
          <a:endParaRPr lang="en-CA" sz="1600" b="1">
            <a:solidFill>
              <a:schemeClr val="accent5"/>
            </a:solidFill>
          </a:endParaRPr>
        </a:p>
      </xdr:txBody>
    </xdr:sp>
    <xdr:clientData/>
  </xdr:twoCellAnchor>
  <xdr:twoCellAnchor>
    <xdr:from>
      <xdr:col>14</xdr:col>
      <xdr:colOff>34293</xdr:colOff>
      <xdr:row>16</xdr:row>
      <xdr:rowOff>97154</xdr:rowOff>
    </xdr:from>
    <xdr:to>
      <xdr:col>14</xdr:col>
      <xdr:colOff>1009651</xdr:colOff>
      <xdr:row>23</xdr:row>
      <xdr:rowOff>102870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6E5D7CD-0E5F-4C47-B573-E565373D8B77}"/>
            </a:ext>
          </a:extLst>
        </xdr:cNvPr>
        <xdr:cNvSpPr txBox="1"/>
      </xdr:nvSpPr>
      <xdr:spPr>
        <a:xfrm>
          <a:off x="11130918" y="3592829"/>
          <a:ext cx="975358" cy="1272541"/>
        </a:xfrm>
        <a:prstGeom prst="rect">
          <a:avLst/>
        </a:prstGeom>
        <a:solidFill>
          <a:srgbClr val="FFFFFF">
            <a:alpha val="4902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400" b="1"/>
            <a:t>Here</a:t>
          </a:r>
          <a:r>
            <a:rPr lang="en-CA" sz="1400" b="1" baseline="0"/>
            <a:t> we have a row for each dog's weight!</a:t>
          </a:r>
          <a:endParaRPr lang="en-CA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158114</xdr:colOff>
      <xdr:row>7</xdr:row>
      <xdr:rowOff>40004</xdr:rowOff>
    </xdr:from>
    <xdr:to>
      <xdr:col>12</xdr:col>
      <xdr:colOff>95249</xdr:colOff>
      <xdr:row>9</xdr:row>
      <xdr:rowOff>98626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9C9AEF-4E27-471F-9FE8-272860768D0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65979"/>
        <a:stretch/>
      </xdr:blipFill>
      <xdr:spPr bwMode="auto">
        <a:xfrm>
          <a:off x="3208019" y="1306829"/>
          <a:ext cx="4215765" cy="428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274320</xdr:colOff>
      <xdr:row>5</xdr:row>
      <xdr:rowOff>28575</xdr:rowOff>
    </xdr:from>
    <xdr:to>
      <xdr:col>12</xdr:col>
      <xdr:colOff>226695</xdr:colOff>
      <xdr:row>7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5A6338-E8A6-4B6F-A8E6-01C2F604311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70913"/>
        <a:stretch/>
      </xdr:blipFill>
      <xdr:spPr bwMode="auto">
        <a:xfrm>
          <a:off x="3324225" y="931545"/>
          <a:ext cx="4217670" cy="373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139065</xdr:colOff>
      <xdr:row>9</xdr:row>
      <xdr:rowOff>156210</xdr:rowOff>
    </xdr:from>
    <xdr:to>
      <xdr:col>8</xdr:col>
      <xdr:colOff>396240</xdr:colOff>
      <xdr:row>11</xdr:row>
      <xdr:rowOff>40005</xdr:rowOff>
    </xdr:to>
    <xdr:pic>
      <xdr:nvPicPr>
        <xdr:cNvPr id="4" name="Picture 3" descr="Twitter">
          <a:hlinkClick xmlns:r="http://schemas.openxmlformats.org/officeDocument/2006/relationships" r:id="rId2" tooltip="Twitter"/>
          <a:extLst>
            <a:ext uri="{FF2B5EF4-FFF2-40B4-BE49-F238E27FC236}">
              <a16:creationId xmlns:a16="http://schemas.microsoft.com/office/drawing/2014/main" id="{C4A92593-E7E8-4BCD-9791-D545E4040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2055" y="1786890"/>
          <a:ext cx="264795" cy="243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100965</xdr:colOff>
      <xdr:row>9</xdr:row>
      <xdr:rowOff>156210</xdr:rowOff>
    </xdr:from>
    <xdr:to>
      <xdr:col>6</xdr:col>
      <xdr:colOff>358140</xdr:colOff>
      <xdr:row>11</xdr:row>
      <xdr:rowOff>40005</xdr:rowOff>
    </xdr:to>
    <xdr:pic>
      <xdr:nvPicPr>
        <xdr:cNvPr id="5" name="Picture 4" descr="Youtube">
          <a:hlinkClick xmlns:r="http://schemas.openxmlformats.org/officeDocument/2006/relationships" r:id="rId4" tooltip="Youtube"/>
          <a:extLst>
            <a:ext uri="{FF2B5EF4-FFF2-40B4-BE49-F238E27FC236}">
              <a16:creationId xmlns:a16="http://schemas.microsoft.com/office/drawing/2014/main" id="{C7F91460-CBE5-4E4D-B639-A71D167F6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4755" y="1786890"/>
          <a:ext cx="264795" cy="243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329565</xdr:colOff>
      <xdr:row>9</xdr:row>
      <xdr:rowOff>156210</xdr:rowOff>
    </xdr:from>
    <xdr:to>
      <xdr:col>10</xdr:col>
      <xdr:colOff>586740</xdr:colOff>
      <xdr:row>11</xdr:row>
      <xdr:rowOff>40005</xdr:rowOff>
    </xdr:to>
    <xdr:pic>
      <xdr:nvPicPr>
        <xdr:cNvPr id="6" name="Picture 5" descr="Facebook">
          <a:hlinkClick xmlns:r="http://schemas.openxmlformats.org/officeDocument/2006/relationships" r:id="rId6" tooltip="Facebook"/>
          <a:extLst>
            <a:ext uri="{FF2B5EF4-FFF2-40B4-BE49-F238E27FC236}">
              <a16:creationId xmlns:a16="http://schemas.microsoft.com/office/drawing/2014/main" id="{905D002F-0204-43A2-BFEF-BD5AAEF03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1755" y="1786890"/>
          <a:ext cx="264795" cy="243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560070</xdr:colOff>
      <xdr:row>1</xdr:row>
      <xdr:rowOff>28575</xdr:rowOff>
    </xdr:from>
    <xdr:to>
      <xdr:col>8</xdr:col>
      <xdr:colOff>533293</xdr:colOff>
      <xdr:row>4</xdr:row>
      <xdr:rowOff>164863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AE8F36C-37AA-4B09-83BE-48B6085EF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5365" y="207645"/>
          <a:ext cx="584728" cy="684928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104774</xdr:colOff>
      <xdr:row>7</xdr:row>
      <xdr:rowOff>161925</xdr:rowOff>
    </xdr:from>
    <xdr:to>
      <xdr:col>12</xdr:col>
      <xdr:colOff>590549</xdr:colOff>
      <xdr:row>13</xdr:row>
      <xdr:rowOff>160782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876799" y="1495425"/>
          <a:ext cx="4752975" cy="1141857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400" b="1"/>
            <a:t>Raw data.</a:t>
          </a:r>
          <a:r>
            <a:rPr lang="en-CA" sz="1400" b="1" baseline="0"/>
            <a:t> The weight for each dog (37 in total) is listed</a:t>
          </a:r>
          <a:endParaRPr lang="en-CA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www.amazon.com/gp/product/1615470077/ref=as_li_tl?ie=UTF8&amp;camp=1789&amp;creative=9325&amp;creativeASIN=1615470077&amp;linkCode=as2&amp;tag=httpwwwmyspre-20&amp;linkId=37QSVJQXZD5JMB4H" TargetMode="External"/><Relationship Id="rId7" Type="http://schemas.openxmlformats.org/officeDocument/2006/relationships/hyperlink" Target="https://www.myspreadsheetlab.com/weighted-average/" TargetMode="External"/><Relationship Id="rId2" Type="http://schemas.openxmlformats.org/officeDocument/2006/relationships/hyperlink" Target="https://d.docs.live.net/Desktop/%3ca%20rel=%22nofollow%22%20href=%22http:/www.amazon.com/gp/product/0316339431/ref=as_li_tl%3fie=UTF8&amp;camp=1789&amp;creative=9325&amp;creativeASIN=0316339431&amp;linkCode=as2&amp;tag=httpwwwmyspre-20&amp;linkId=UHQ6CFSYFBJD7LCC%22%3eSpurious%20Correlations%3c/a%3e%3cimg%20src=" TargetMode="External"/><Relationship Id="rId1" Type="http://schemas.openxmlformats.org/officeDocument/2006/relationships/hyperlink" Target="http://www.mrexcel.com/forum/forum.php" TargetMode="External"/><Relationship Id="rId6" Type="http://schemas.openxmlformats.org/officeDocument/2006/relationships/hyperlink" Target="https://www.myspreadsheetlab.com/excel-training/" TargetMode="External"/><Relationship Id="rId5" Type="http://schemas.openxmlformats.org/officeDocument/2006/relationships/hyperlink" Target="https://www.myspreadsheetlab.com/blog/" TargetMode="External"/><Relationship Id="rId4" Type="http://schemas.openxmlformats.org/officeDocument/2006/relationships/hyperlink" Target="https://academy.powerquery.training/?ref=486dfb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41"/>
  <sheetViews>
    <sheetView tabSelected="1" workbookViewId="0">
      <pane ySplit="1" topLeftCell="A2" activePane="bottomLeft" state="frozen"/>
      <selection pane="bottomLeft" activeCell="F31" sqref="F31"/>
    </sheetView>
  </sheetViews>
  <sheetFormatPr defaultRowHeight="14.4" x14ac:dyDescent="0.3"/>
  <cols>
    <col min="1" max="1" width="4.21875" customWidth="1"/>
    <col min="2" max="2" width="11.33203125" customWidth="1"/>
    <col min="3" max="3" width="20.109375" bestFit="1" customWidth="1"/>
    <col min="4" max="4" width="27.109375" customWidth="1"/>
    <col min="5" max="5" width="8.33203125" customWidth="1"/>
    <col min="6" max="6" width="10.6640625" customWidth="1"/>
    <col min="9" max="9" width="17.77734375" customWidth="1"/>
    <col min="11" max="12" width="9.6640625" customWidth="1"/>
    <col min="13" max="14" width="8" customWidth="1"/>
    <col min="15" max="15" width="16.88671875" bestFit="1" customWidth="1"/>
    <col min="16" max="21" width="7.6640625" customWidth="1"/>
    <col min="22" max="22" width="7" customWidth="1"/>
    <col min="23" max="23" width="38.33203125" customWidth="1"/>
  </cols>
  <sheetData>
    <row r="1" spans="1:23" ht="20.399999999999999" customHeight="1" x14ac:dyDescent="0.3">
      <c r="A1">
        <v>1</v>
      </c>
      <c r="B1" s="2" t="s">
        <v>0</v>
      </c>
      <c r="C1" s="2" t="s">
        <v>1</v>
      </c>
      <c r="D1" s="2" t="s">
        <v>20</v>
      </c>
      <c r="F1" s="1" t="s">
        <v>7</v>
      </c>
      <c r="H1" s="2"/>
      <c r="J1" s="1" t="s">
        <v>8</v>
      </c>
      <c r="M1" s="3" t="s">
        <v>4</v>
      </c>
      <c r="N1" s="3" t="s">
        <v>5</v>
      </c>
      <c r="O1" s="3" t="s">
        <v>6</v>
      </c>
      <c r="P1" s="3"/>
      <c r="V1" s="3" t="s">
        <v>10</v>
      </c>
      <c r="W1" s="17" t="s">
        <v>23</v>
      </c>
    </row>
    <row r="2" spans="1:23" ht="18" customHeight="1" x14ac:dyDescent="0.3">
      <c r="A2">
        <f>A1+B2</f>
        <v>2</v>
      </c>
      <c r="B2">
        <v>1</v>
      </c>
      <c r="C2">
        <v>8</v>
      </c>
      <c r="D2" s="15" t="str">
        <f>REPT(VLOOKUP($V$1,'Animal List'!$A$2:$B$5,2,0),B2)</f>
        <v>õ</v>
      </c>
      <c r="F2" s="4" t="s">
        <v>3</v>
      </c>
      <c r="J2" s="19">
        <f>AVERAGE(C2:C12)</f>
        <v>14</v>
      </c>
      <c r="M2">
        <v>1</v>
      </c>
      <c r="N2">
        <f>MATCH(M2,$A$1:$A$13,TRUE)</f>
        <v>1</v>
      </c>
      <c r="O2">
        <f t="shared" ref="O2:O41" si="0">INDEX($C$2:$C$12,$N2)</f>
        <v>8</v>
      </c>
      <c r="V2" t="b">
        <v>1</v>
      </c>
    </row>
    <row r="3" spans="1:23" ht="18" customHeight="1" x14ac:dyDescent="0.3">
      <c r="A3">
        <f t="shared" ref="A3:A12" si="1">A2+B3</f>
        <v>9</v>
      </c>
      <c r="B3">
        <v>7</v>
      </c>
      <c r="C3">
        <v>9</v>
      </c>
      <c r="D3" s="16" t="str">
        <f>REPT(VLOOKUP($V$1,'Animal List'!$A$2:$B$5,2,0),B3)</f>
        <v>õõõõõõõ</v>
      </c>
      <c r="F3" s="4" t="s">
        <v>22</v>
      </c>
      <c r="J3" s="19">
        <f>MEDIAN(C2:C12)</f>
        <v>14</v>
      </c>
      <c r="M3">
        <f>M2+1</f>
        <v>2</v>
      </c>
      <c r="N3">
        <f t="shared" ref="N3:N41" si="2">MATCH(M3,$A$1:$A$13,TRUE)</f>
        <v>2</v>
      </c>
      <c r="O3">
        <f t="shared" si="0"/>
        <v>9</v>
      </c>
      <c r="V3" t="b">
        <v>1</v>
      </c>
    </row>
    <row r="4" spans="1:23" ht="18" customHeight="1" thickBot="1" x14ac:dyDescent="0.35">
      <c r="A4">
        <f t="shared" si="1"/>
        <v>19</v>
      </c>
      <c r="B4">
        <v>10</v>
      </c>
      <c r="C4">
        <v>11</v>
      </c>
      <c r="D4" s="6" t="str">
        <f>REPT(VLOOKUP($V$1,'Animal List'!$A$2:$B$5,2,0),B4)</f>
        <v>õõõõõõõõõõ</v>
      </c>
      <c r="M4">
        <f t="shared" ref="M4:M41" si="3">M3+1</f>
        <v>3</v>
      </c>
      <c r="N4">
        <f t="shared" si="2"/>
        <v>2</v>
      </c>
      <c r="O4">
        <f t="shared" si="0"/>
        <v>9</v>
      </c>
      <c r="V4" t="b">
        <v>1</v>
      </c>
    </row>
    <row r="5" spans="1:23" ht="18" customHeight="1" thickBot="1" x14ac:dyDescent="0.35">
      <c r="A5">
        <f t="shared" si="1"/>
        <v>30</v>
      </c>
      <c r="B5">
        <v>11</v>
      </c>
      <c r="C5">
        <v>12</v>
      </c>
      <c r="D5" s="7" t="str">
        <f>REPT(VLOOKUP($V$1,'Animal List'!$A$2:$B$5,2,0),B5)</f>
        <v>õõõõõõõõõõõ</v>
      </c>
      <c r="F5" s="18" t="s">
        <v>21</v>
      </c>
      <c r="G5" s="5"/>
      <c r="H5" s="5"/>
      <c r="I5" s="5"/>
      <c r="J5" s="20">
        <f>SUMPRODUCT(B2:B12,C2:C12)/SUM(B2:B12)</f>
        <v>12.05</v>
      </c>
      <c r="M5">
        <f t="shared" si="3"/>
        <v>4</v>
      </c>
      <c r="N5">
        <f t="shared" si="2"/>
        <v>2</v>
      </c>
      <c r="O5">
        <f t="shared" si="0"/>
        <v>9</v>
      </c>
      <c r="V5" t="b">
        <v>1</v>
      </c>
    </row>
    <row r="6" spans="1:23" ht="18" customHeight="1" x14ac:dyDescent="0.35">
      <c r="A6">
        <f t="shared" si="1"/>
        <v>34</v>
      </c>
      <c r="B6">
        <v>4</v>
      </c>
      <c r="C6">
        <v>13</v>
      </c>
      <c r="D6" s="10" t="str">
        <f>REPT(VLOOKUP($V$1,'Animal List'!$A$2:$B$5,2,0),B6)</f>
        <v>õõõõ</v>
      </c>
      <c r="F6" s="5" t="str">
        <f ca="1">IF(V7,"Weighted Average Formula"&amp;CHAR(10)&amp;  _xlfn.FORMULATEXT(J5),"")</f>
        <v>Weighted Average Formula
=SUMPRODUCT(B2:B12,C2:C12)/SUM(B2:B12)</v>
      </c>
      <c r="M6">
        <f t="shared" si="3"/>
        <v>5</v>
      </c>
      <c r="N6">
        <f t="shared" si="2"/>
        <v>2</v>
      </c>
      <c r="O6">
        <f t="shared" si="0"/>
        <v>9</v>
      </c>
    </row>
    <row r="7" spans="1:23" ht="18" customHeight="1" x14ac:dyDescent="0.35">
      <c r="A7">
        <f t="shared" si="1"/>
        <v>35</v>
      </c>
      <c r="B7">
        <v>1</v>
      </c>
      <c r="C7">
        <v>14</v>
      </c>
      <c r="D7" s="8" t="str">
        <f>REPT(VLOOKUP($V$1,'Animal List'!$A$2:$B$5,2,0),B7)</f>
        <v>õ</v>
      </c>
      <c r="M7">
        <f t="shared" si="3"/>
        <v>6</v>
      </c>
      <c r="N7">
        <f t="shared" si="2"/>
        <v>2</v>
      </c>
      <c r="O7">
        <f t="shared" si="0"/>
        <v>9</v>
      </c>
      <c r="V7" t="b">
        <v>1</v>
      </c>
    </row>
    <row r="8" spans="1:23" ht="18" customHeight="1" x14ac:dyDescent="0.35">
      <c r="A8">
        <f t="shared" si="1"/>
        <v>36</v>
      </c>
      <c r="B8">
        <v>1</v>
      </c>
      <c r="C8">
        <v>15</v>
      </c>
      <c r="D8" s="11" t="str">
        <f>REPT(VLOOKUP($V$1,'Animal List'!$A$2:$B$5,2,0),B8)</f>
        <v>õ</v>
      </c>
      <c r="M8">
        <f t="shared" si="3"/>
        <v>7</v>
      </c>
      <c r="N8">
        <f t="shared" si="2"/>
        <v>2</v>
      </c>
      <c r="O8">
        <f t="shared" si="0"/>
        <v>9</v>
      </c>
    </row>
    <row r="9" spans="1:23" ht="18" customHeight="1" x14ac:dyDescent="0.4">
      <c r="A9">
        <f t="shared" si="1"/>
        <v>38</v>
      </c>
      <c r="B9">
        <v>2</v>
      </c>
      <c r="C9">
        <v>16</v>
      </c>
      <c r="D9" s="9" t="str">
        <f>REPT(VLOOKUP($V$1,'Animal List'!$A$2:$B$5,2,0),B9)</f>
        <v>õõ</v>
      </c>
      <c r="M9">
        <f t="shared" si="3"/>
        <v>8</v>
      </c>
      <c r="N9">
        <f t="shared" si="2"/>
        <v>2</v>
      </c>
      <c r="O9">
        <f t="shared" si="0"/>
        <v>9</v>
      </c>
    </row>
    <row r="10" spans="1:23" ht="18" customHeight="1" thickBot="1" x14ac:dyDescent="0.45">
      <c r="A10">
        <f t="shared" si="1"/>
        <v>39</v>
      </c>
      <c r="B10">
        <v>1</v>
      </c>
      <c r="C10">
        <v>17</v>
      </c>
      <c r="D10" s="12" t="str">
        <f>REPT(VLOOKUP($V$1,'Animal List'!$A$2:$B$5,2,0),B10)</f>
        <v>õ</v>
      </c>
      <c r="M10">
        <f t="shared" si="3"/>
        <v>9</v>
      </c>
      <c r="N10">
        <f t="shared" si="2"/>
        <v>3</v>
      </c>
      <c r="O10">
        <f t="shared" si="0"/>
        <v>11</v>
      </c>
    </row>
    <row r="11" spans="1:23" ht="18" customHeight="1" thickBot="1" x14ac:dyDescent="0.45">
      <c r="A11">
        <f t="shared" si="1"/>
        <v>40</v>
      </c>
      <c r="B11">
        <v>1</v>
      </c>
      <c r="C11">
        <v>19</v>
      </c>
      <c r="D11" s="13" t="str">
        <f>REPT(VLOOKUP($V$1,'Animal List'!$A$2:$B$5,2,0),B11)</f>
        <v>õ</v>
      </c>
      <c r="F11" s="21" t="s">
        <v>24</v>
      </c>
      <c r="J11" s="22">
        <f>AVERAGE(O2:O41)</f>
        <v>12.05</v>
      </c>
      <c r="M11">
        <f t="shared" si="3"/>
        <v>10</v>
      </c>
      <c r="N11">
        <f t="shared" si="2"/>
        <v>3</v>
      </c>
      <c r="O11">
        <f t="shared" si="0"/>
        <v>11</v>
      </c>
    </row>
    <row r="12" spans="1:23" ht="18" customHeight="1" x14ac:dyDescent="0.4">
      <c r="A12">
        <f t="shared" si="1"/>
        <v>41</v>
      </c>
      <c r="B12">
        <v>1</v>
      </c>
      <c r="C12">
        <v>20</v>
      </c>
      <c r="D12" s="14" t="str">
        <f>REPT(VLOOKUP($V$1,'Animal List'!$A$2:$B$5,2,0),B12)</f>
        <v>õ</v>
      </c>
      <c r="M12">
        <f t="shared" si="3"/>
        <v>11</v>
      </c>
      <c r="N12">
        <f t="shared" si="2"/>
        <v>3</v>
      </c>
      <c r="O12">
        <f t="shared" si="0"/>
        <v>11</v>
      </c>
      <c r="V12" t="b">
        <v>1</v>
      </c>
    </row>
    <row r="13" spans="1:23" x14ac:dyDescent="0.3">
      <c r="D13" s="15"/>
      <c r="M13">
        <f t="shared" si="3"/>
        <v>12</v>
      </c>
      <c r="N13">
        <f t="shared" si="2"/>
        <v>3</v>
      </c>
      <c r="O13">
        <f t="shared" si="0"/>
        <v>11</v>
      </c>
    </row>
    <row r="14" spans="1:23" x14ac:dyDescent="0.3">
      <c r="M14">
        <f t="shared" si="3"/>
        <v>13</v>
      </c>
      <c r="N14">
        <f t="shared" si="2"/>
        <v>3</v>
      </c>
      <c r="O14">
        <f t="shared" si="0"/>
        <v>11</v>
      </c>
    </row>
    <row r="15" spans="1:23" x14ac:dyDescent="0.3">
      <c r="M15">
        <f t="shared" si="3"/>
        <v>14</v>
      </c>
      <c r="N15">
        <f t="shared" si="2"/>
        <v>3</v>
      </c>
      <c r="O15">
        <f t="shared" si="0"/>
        <v>11</v>
      </c>
    </row>
    <row r="16" spans="1:23" x14ac:dyDescent="0.3">
      <c r="M16">
        <f t="shared" si="3"/>
        <v>15</v>
      </c>
      <c r="N16">
        <f t="shared" si="2"/>
        <v>3</v>
      </c>
      <c r="O16">
        <f t="shared" si="0"/>
        <v>11</v>
      </c>
    </row>
    <row r="17" spans="13:15" x14ac:dyDescent="0.3">
      <c r="M17">
        <f t="shared" si="3"/>
        <v>16</v>
      </c>
      <c r="N17">
        <f t="shared" si="2"/>
        <v>3</v>
      </c>
      <c r="O17">
        <f t="shared" si="0"/>
        <v>11</v>
      </c>
    </row>
    <row r="18" spans="13:15" x14ac:dyDescent="0.3">
      <c r="M18">
        <f t="shared" si="3"/>
        <v>17</v>
      </c>
      <c r="N18">
        <f t="shared" si="2"/>
        <v>3</v>
      </c>
      <c r="O18">
        <f t="shared" si="0"/>
        <v>11</v>
      </c>
    </row>
    <row r="19" spans="13:15" x14ac:dyDescent="0.3">
      <c r="M19">
        <f t="shared" si="3"/>
        <v>18</v>
      </c>
      <c r="N19">
        <f t="shared" si="2"/>
        <v>3</v>
      </c>
      <c r="O19">
        <f t="shared" si="0"/>
        <v>11</v>
      </c>
    </row>
    <row r="20" spans="13:15" x14ac:dyDescent="0.3">
      <c r="M20">
        <f t="shared" si="3"/>
        <v>19</v>
      </c>
      <c r="N20">
        <f t="shared" si="2"/>
        <v>4</v>
      </c>
      <c r="O20">
        <f t="shared" si="0"/>
        <v>12</v>
      </c>
    </row>
    <row r="21" spans="13:15" x14ac:dyDescent="0.3">
      <c r="M21">
        <f t="shared" si="3"/>
        <v>20</v>
      </c>
      <c r="N21">
        <f t="shared" si="2"/>
        <v>4</v>
      </c>
      <c r="O21">
        <f t="shared" si="0"/>
        <v>12</v>
      </c>
    </row>
    <row r="22" spans="13:15" x14ac:dyDescent="0.3">
      <c r="M22">
        <f t="shared" si="3"/>
        <v>21</v>
      </c>
      <c r="N22">
        <f t="shared" si="2"/>
        <v>4</v>
      </c>
      <c r="O22">
        <f t="shared" si="0"/>
        <v>12</v>
      </c>
    </row>
    <row r="23" spans="13:15" x14ac:dyDescent="0.3">
      <c r="M23">
        <f t="shared" si="3"/>
        <v>22</v>
      </c>
      <c r="N23">
        <f t="shared" si="2"/>
        <v>4</v>
      </c>
      <c r="O23">
        <f t="shared" si="0"/>
        <v>12</v>
      </c>
    </row>
    <row r="24" spans="13:15" x14ac:dyDescent="0.3">
      <c r="M24">
        <f t="shared" si="3"/>
        <v>23</v>
      </c>
      <c r="N24">
        <f t="shared" si="2"/>
        <v>4</v>
      </c>
      <c r="O24">
        <f t="shared" si="0"/>
        <v>12</v>
      </c>
    </row>
    <row r="25" spans="13:15" x14ac:dyDescent="0.3">
      <c r="M25">
        <f t="shared" si="3"/>
        <v>24</v>
      </c>
      <c r="N25">
        <f t="shared" si="2"/>
        <v>4</v>
      </c>
      <c r="O25">
        <f t="shared" si="0"/>
        <v>12</v>
      </c>
    </row>
    <row r="26" spans="13:15" x14ac:dyDescent="0.3">
      <c r="M26">
        <f t="shared" si="3"/>
        <v>25</v>
      </c>
      <c r="N26">
        <f t="shared" si="2"/>
        <v>4</v>
      </c>
      <c r="O26">
        <f t="shared" si="0"/>
        <v>12</v>
      </c>
    </row>
    <row r="27" spans="13:15" x14ac:dyDescent="0.3">
      <c r="M27">
        <f t="shared" si="3"/>
        <v>26</v>
      </c>
      <c r="N27">
        <f t="shared" si="2"/>
        <v>4</v>
      </c>
      <c r="O27">
        <f t="shared" si="0"/>
        <v>12</v>
      </c>
    </row>
    <row r="28" spans="13:15" x14ac:dyDescent="0.3">
      <c r="M28">
        <f t="shared" si="3"/>
        <v>27</v>
      </c>
      <c r="N28">
        <f t="shared" si="2"/>
        <v>4</v>
      </c>
      <c r="O28">
        <f t="shared" si="0"/>
        <v>12</v>
      </c>
    </row>
    <row r="29" spans="13:15" x14ac:dyDescent="0.3">
      <c r="M29">
        <f t="shared" si="3"/>
        <v>28</v>
      </c>
      <c r="N29">
        <f t="shared" si="2"/>
        <v>4</v>
      </c>
      <c r="O29">
        <f t="shared" si="0"/>
        <v>12</v>
      </c>
    </row>
    <row r="30" spans="13:15" x14ac:dyDescent="0.3">
      <c r="M30">
        <f t="shared" si="3"/>
        <v>29</v>
      </c>
      <c r="N30">
        <f t="shared" si="2"/>
        <v>4</v>
      </c>
      <c r="O30">
        <f t="shared" si="0"/>
        <v>12</v>
      </c>
    </row>
    <row r="31" spans="13:15" x14ac:dyDescent="0.3">
      <c r="M31">
        <f t="shared" si="3"/>
        <v>30</v>
      </c>
      <c r="N31">
        <f t="shared" si="2"/>
        <v>5</v>
      </c>
      <c r="O31">
        <f t="shared" si="0"/>
        <v>13</v>
      </c>
    </row>
    <row r="32" spans="13:15" x14ac:dyDescent="0.3">
      <c r="M32">
        <f t="shared" si="3"/>
        <v>31</v>
      </c>
      <c r="N32">
        <f t="shared" si="2"/>
        <v>5</v>
      </c>
      <c r="O32">
        <f t="shared" si="0"/>
        <v>13</v>
      </c>
    </row>
    <row r="33" spans="13:15" x14ac:dyDescent="0.3">
      <c r="M33">
        <f t="shared" si="3"/>
        <v>32</v>
      </c>
      <c r="N33">
        <f t="shared" si="2"/>
        <v>5</v>
      </c>
      <c r="O33">
        <f t="shared" si="0"/>
        <v>13</v>
      </c>
    </row>
    <row r="34" spans="13:15" x14ac:dyDescent="0.3">
      <c r="M34">
        <f t="shared" si="3"/>
        <v>33</v>
      </c>
      <c r="N34">
        <f t="shared" si="2"/>
        <v>5</v>
      </c>
      <c r="O34">
        <f t="shared" si="0"/>
        <v>13</v>
      </c>
    </row>
    <row r="35" spans="13:15" x14ac:dyDescent="0.3">
      <c r="M35">
        <f t="shared" si="3"/>
        <v>34</v>
      </c>
      <c r="N35">
        <f t="shared" si="2"/>
        <v>6</v>
      </c>
      <c r="O35">
        <f t="shared" si="0"/>
        <v>14</v>
      </c>
    </row>
    <row r="36" spans="13:15" x14ac:dyDescent="0.3">
      <c r="M36">
        <f t="shared" si="3"/>
        <v>35</v>
      </c>
      <c r="N36">
        <f t="shared" si="2"/>
        <v>7</v>
      </c>
      <c r="O36">
        <f t="shared" si="0"/>
        <v>15</v>
      </c>
    </row>
    <row r="37" spans="13:15" x14ac:dyDescent="0.3">
      <c r="M37">
        <f t="shared" si="3"/>
        <v>36</v>
      </c>
      <c r="N37">
        <f t="shared" si="2"/>
        <v>8</v>
      </c>
      <c r="O37">
        <f t="shared" si="0"/>
        <v>16</v>
      </c>
    </row>
    <row r="38" spans="13:15" x14ac:dyDescent="0.3">
      <c r="M38">
        <f t="shared" si="3"/>
        <v>37</v>
      </c>
      <c r="N38">
        <f t="shared" si="2"/>
        <v>8</v>
      </c>
      <c r="O38">
        <f t="shared" si="0"/>
        <v>16</v>
      </c>
    </row>
    <row r="39" spans="13:15" x14ac:dyDescent="0.3">
      <c r="M39">
        <f t="shared" si="3"/>
        <v>38</v>
      </c>
      <c r="N39">
        <f t="shared" si="2"/>
        <v>9</v>
      </c>
      <c r="O39">
        <f t="shared" si="0"/>
        <v>17</v>
      </c>
    </row>
    <row r="40" spans="13:15" x14ac:dyDescent="0.3">
      <c r="M40">
        <f t="shared" si="3"/>
        <v>39</v>
      </c>
      <c r="N40">
        <f t="shared" si="2"/>
        <v>10</v>
      </c>
      <c r="O40">
        <f t="shared" si="0"/>
        <v>19</v>
      </c>
    </row>
    <row r="41" spans="13:15" x14ac:dyDescent="0.3">
      <c r="M41">
        <f t="shared" si="3"/>
        <v>40</v>
      </c>
      <c r="N41">
        <f t="shared" si="2"/>
        <v>11</v>
      </c>
      <c r="O41">
        <f t="shared" si="0"/>
        <v>20</v>
      </c>
    </row>
  </sheetData>
  <sortState ref="B13:C18">
    <sortCondition ref="C13:C18"/>
  </sortState>
  <conditionalFormatting sqref="A1:A117 M1:O117 F11 J11">
    <cfRule type="expression" dxfId="6" priority="10">
      <formula>$V$12=FALSE</formula>
    </cfRule>
  </conditionalFormatting>
  <conditionalFormatting sqref="F5:J5">
    <cfRule type="expression" dxfId="5" priority="4">
      <formula>$V$7=FALSE</formula>
    </cfRule>
  </conditionalFormatting>
  <conditionalFormatting sqref="F1:J2">
    <cfRule type="expression" dxfId="4" priority="3">
      <formula>$V$2=FALSE</formula>
    </cfRule>
  </conditionalFormatting>
  <conditionalFormatting sqref="F3:J3">
    <cfRule type="expression" dxfId="3" priority="2">
      <formula>$V$3=FALSE</formula>
    </cfRule>
  </conditionalFormatting>
  <conditionalFormatting sqref="B1:B12 D1:D13">
    <cfRule type="expression" dxfId="2" priority="12">
      <formula>$V$4=FALSE</formula>
    </cfRule>
  </conditionalFormatting>
  <conditionalFormatting sqref="F2:J3">
    <cfRule type="expression" dxfId="1" priority="13">
      <formula>$V$5=TRUE</formula>
    </cfRule>
  </conditionalFormatting>
  <conditionalFormatting sqref="F11">
    <cfRule type="expression" dxfId="0" priority="1">
      <formula>$V$7=FALSE</formula>
    </cfRule>
  </conditionalFormatting>
  <pageMargins left="0.7" right="0.7" top="0.75" bottom="0.75" header="0.3" footer="0.3"/>
  <pageSetup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4" name="Check Box 7">
              <controlPr defaultSize="0" autoFill="0" autoLine="0" autoPict="0">
                <anchor moveWithCells="1">
                  <from>
                    <xdr:col>22</xdr:col>
                    <xdr:colOff>45720</xdr:colOff>
                    <xdr:row>11</xdr:row>
                    <xdr:rowOff>22860</xdr:rowOff>
                  </from>
                  <to>
                    <xdr:col>22</xdr:col>
                    <xdr:colOff>1668780</xdr:colOff>
                    <xdr:row>11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>
                  <from>
                    <xdr:col>22</xdr:col>
                    <xdr:colOff>45720</xdr:colOff>
                    <xdr:row>6</xdr:row>
                    <xdr:rowOff>22860</xdr:rowOff>
                  </from>
                  <to>
                    <xdr:col>22</xdr:col>
                    <xdr:colOff>1668780</xdr:colOff>
                    <xdr:row>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6" name="Check Box 10">
              <controlPr defaultSize="0" autoFill="0" autoLine="0" autoPict="0">
                <anchor moveWithCells="1">
                  <from>
                    <xdr:col>22</xdr:col>
                    <xdr:colOff>45720</xdr:colOff>
                    <xdr:row>2</xdr:row>
                    <xdr:rowOff>30480</xdr:rowOff>
                  </from>
                  <to>
                    <xdr:col>22</xdr:col>
                    <xdr:colOff>1676400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7" name="Check Box 11">
              <controlPr defaultSize="0" autoFill="0" autoLine="0" autoPict="0">
                <anchor moveWithCells="1">
                  <from>
                    <xdr:col>22</xdr:col>
                    <xdr:colOff>45720</xdr:colOff>
                    <xdr:row>1</xdr:row>
                    <xdr:rowOff>30480</xdr:rowOff>
                  </from>
                  <to>
                    <xdr:col>22</xdr:col>
                    <xdr:colOff>1676400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8" name="Check Box 17">
              <controlPr defaultSize="0" autoFill="0" autoLine="0" autoPict="0">
                <anchor moveWithCells="1">
                  <from>
                    <xdr:col>22</xdr:col>
                    <xdr:colOff>45720</xdr:colOff>
                    <xdr:row>3</xdr:row>
                    <xdr:rowOff>22860</xdr:rowOff>
                  </from>
                  <to>
                    <xdr:col>22</xdr:col>
                    <xdr:colOff>1668780</xdr:colOff>
                    <xdr:row>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9" name="Check Box 18">
              <controlPr defaultSize="0" autoFill="0" autoLine="0" autoPict="0">
                <anchor moveWithCells="1">
                  <from>
                    <xdr:col>22</xdr:col>
                    <xdr:colOff>45720</xdr:colOff>
                    <xdr:row>4</xdr:row>
                    <xdr:rowOff>7620</xdr:rowOff>
                  </from>
                  <to>
                    <xdr:col>22</xdr:col>
                    <xdr:colOff>1668780</xdr:colOff>
                    <xdr:row>4</xdr:row>
                    <xdr:rowOff>213360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42A5FB-6562-4534-9442-5C9D29BDD3F8}">
          <x14:formula1>
            <xm:f>'Animal List'!$A$2:$A$5</xm:f>
          </x14:formula1>
          <xm:sqref>V1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FCD00-BD70-4279-BA9E-2EA79C975F41}">
  <dimension ref="A1:C6"/>
  <sheetViews>
    <sheetView workbookViewId="0">
      <selection activeCell="L1" sqref="L1"/>
    </sheetView>
  </sheetViews>
  <sheetFormatPr defaultRowHeight="14.4" x14ac:dyDescent="0.3"/>
  <cols>
    <col min="2" max="2" width="11.5546875" bestFit="1" customWidth="1"/>
  </cols>
  <sheetData>
    <row r="1" spans="1:3" x14ac:dyDescent="0.3">
      <c r="A1" s="1" t="s">
        <v>9</v>
      </c>
      <c r="B1" s="1" t="s">
        <v>13</v>
      </c>
      <c r="C1" s="1" t="s">
        <v>11</v>
      </c>
    </row>
    <row r="2" spans="1:3" x14ac:dyDescent="0.3">
      <c r="A2" t="s">
        <v>10</v>
      </c>
      <c r="B2" t="s">
        <v>12</v>
      </c>
      <c r="C2" s="6" t="str">
        <f>B2</f>
        <v>õ</v>
      </c>
    </row>
    <row r="3" spans="1:3" x14ac:dyDescent="0.3">
      <c r="A3" t="s">
        <v>15</v>
      </c>
      <c r="B3" t="s">
        <v>14</v>
      </c>
      <c r="C3" s="6" t="str">
        <f t="shared" ref="C3:C5" si="0">B3</f>
        <v>ö</v>
      </c>
    </row>
    <row r="4" spans="1:3" x14ac:dyDescent="0.3">
      <c r="A4" t="s">
        <v>17</v>
      </c>
      <c r="B4" t="s">
        <v>16</v>
      </c>
      <c r="C4" s="6" t="str">
        <f t="shared" si="0"/>
        <v>ò</v>
      </c>
    </row>
    <row r="5" spans="1:3" x14ac:dyDescent="0.3">
      <c r="A5" t="s">
        <v>19</v>
      </c>
      <c r="B5" t="s">
        <v>18</v>
      </c>
      <c r="C5" s="6" t="str">
        <f t="shared" si="0"/>
        <v>ó</v>
      </c>
    </row>
    <row r="6" spans="1:3" x14ac:dyDescent="0.3">
      <c r="C6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61B37-61DF-4095-BA79-678DAB9EC9A7}">
  <dimension ref="F3:U25"/>
  <sheetViews>
    <sheetView showGridLines="0" showRowColHeaders="0" workbookViewId="0"/>
  </sheetViews>
  <sheetFormatPr defaultRowHeight="14.4" x14ac:dyDescent="0.3"/>
  <sheetData>
    <row r="3" spans="6:21" x14ac:dyDescent="0.3">
      <c r="H3" s="23"/>
    </row>
    <row r="10" spans="6:21" x14ac:dyDescent="0.3">
      <c r="S10" s="24"/>
    </row>
    <row r="13" spans="6:21" s="27" customFormat="1" ht="22.05" customHeight="1" x14ac:dyDescent="0.3">
      <c r="F13" s="25" t="s">
        <v>25</v>
      </c>
      <c r="G13" s="26" t="s">
        <v>37</v>
      </c>
      <c r="H13" s="26"/>
      <c r="I13" s="26"/>
      <c r="J13" s="26"/>
      <c r="K13" s="26"/>
      <c r="L13" s="26"/>
      <c r="M13" s="26"/>
      <c r="N13" s="26"/>
    </row>
    <row r="14" spans="6:21" s="27" customFormat="1" ht="22.05" customHeight="1" x14ac:dyDescent="0.3">
      <c r="F14" s="25" t="s">
        <v>26</v>
      </c>
      <c r="G14" s="26" t="s">
        <v>27</v>
      </c>
      <c r="H14" s="26"/>
      <c r="I14" s="26"/>
      <c r="J14" s="26"/>
      <c r="K14" s="26"/>
      <c r="L14" s="26"/>
      <c r="M14" s="26"/>
      <c r="U14" s="28"/>
    </row>
    <row r="15" spans="6:21" s="27" customFormat="1" ht="22.05" customHeight="1" x14ac:dyDescent="0.3">
      <c r="N15" s="28"/>
      <c r="O15" s="28"/>
      <c r="P15" s="28"/>
      <c r="Q15" s="28"/>
      <c r="R15" s="28"/>
      <c r="S15" s="28"/>
      <c r="T15" s="28"/>
      <c r="U15" s="28"/>
    </row>
    <row r="16" spans="6:21" s="27" customFormat="1" ht="22.05" customHeight="1" x14ac:dyDescent="0.3">
      <c r="F16" s="25" t="s">
        <v>28</v>
      </c>
      <c r="G16" s="26" t="s">
        <v>29</v>
      </c>
      <c r="H16" s="26"/>
      <c r="I16" s="26"/>
      <c r="J16" s="26"/>
      <c r="K16" s="26"/>
      <c r="L16" s="26"/>
      <c r="M16" s="26"/>
      <c r="N16" s="28"/>
      <c r="O16" s="28"/>
      <c r="P16" s="28"/>
      <c r="Q16" s="28"/>
      <c r="R16" s="28"/>
      <c r="S16" s="28"/>
      <c r="T16" s="28"/>
    </row>
    <row r="17" spans="6:13" s="27" customFormat="1" ht="22.05" customHeight="1" x14ac:dyDescent="0.3"/>
    <row r="18" spans="6:13" s="27" customFormat="1" ht="22.05" customHeight="1" x14ac:dyDescent="0.3">
      <c r="F18" s="25" t="s">
        <v>30</v>
      </c>
      <c r="G18" s="29" t="s">
        <v>31</v>
      </c>
      <c r="H18" s="29"/>
      <c r="I18" s="29"/>
      <c r="J18" s="29"/>
      <c r="K18" s="29"/>
      <c r="L18" s="29"/>
      <c r="M18" s="29"/>
    </row>
    <row r="19" spans="6:13" s="27" customFormat="1" ht="22.05" customHeight="1" x14ac:dyDescent="0.3">
      <c r="F19" s="30" t="s">
        <v>32</v>
      </c>
      <c r="G19" s="31" t="s">
        <v>33</v>
      </c>
      <c r="H19" s="31"/>
      <c r="I19" s="31"/>
      <c r="J19" s="31"/>
      <c r="K19" s="31"/>
      <c r="L19" s="31"/>
    </row>
    <row r="20" spans="6:13" s="27" customFormat="1" ht="22.05" customHeight="1" x14ac:dyDescent="0.3">
      <c r="F20" s="30" t="s">
        <v>34</v>
      </c>
      <c r="G20" s="26" t="s">
        <v>35</v>
      </c>
      <c r="H20" s="26"/>
      <c r="I20" s="26"/>
      <c r="J20" s="26"/>
      <c r="K20" s="26"/>
      <c r="L20" s="26"/>
    </row>
    <row r="21" spans="6:13" s="27" customFormat="1" ht="22.05" customHeight="1" x14ac:dyDescent="0.3">
      <c r="F21" s="30"/>
      <c r="H21" s="32" t="s">
        <v>36</v>
      </c>
    </row>
    <row r="23" spans="6:13" x14ac:dyDescent="0.3">
      <c r="F23" s="33"/>
      <c r="G23" s="34"/>
    </row>
    <row r="24" spans="6:13" x14ac:dyDescent="0.3">
      <c r="F24" s="33"/>
      <c r="G24" s="34"/>
    </row>
    <row r="25" spans="6:13" x14ac:dyDescent="0.3">
      <c r="F25" s="33"/>
      <c r="G25" s="34"/>
    </row>
  </sheetData>
  <mergeCells count="6">
    <mergeCell ref="G20:L20"/>
    <mergeCell ref="G13:N13"/>
    <mergeCell ref="G14:M14"/>
    <mergeCell ref="G16:M16"/>
    <mergeCell ref="G18:M18"/>
    <mergeCell ref="G19:L19"/>
  </mergeCells>
  <hyperlinks>
    <hyperlink ref="G16:M16" r:id="rId1" display="http://www.mrexcel.com/forum/forum.php" xr:uid="{1301206B-7E6E-4CE1-9706-1A9454327815}"/>
    <hyperlink ref="G18" r:id="rId2" display="Spurious Correlations by Tyler Vigen" xr:uid="{EF620476-00A4-4BAB-B13C-4E326D92F2E2}"/>
    <hyperlink ref="G18:L18" r:id="rId3" display="'Control Shift Enter' by Mike Girvin!" xr:uid="{EC484F05-C9CF-4DFE-B4FE-F40CF8953D6F}"/>
    <hyperlink ref="G19" r:id="rId4" xr:uid="{E3A69A6F-E012-4FBB-AAEE-EF5CD4B8F020}"/>
    <hyperlink ref="G14:M14" r:id="rId5" display="https://www.myspreadsheetlab.com/blog/" xr:uid="{489C7281-6457-47A6-A038-785617393498}"/>
    <hyperlink ref="G20" r:id="rId6" xr:uid="{C3F69551-41C5-4635-AD34-D6264AC64B49}"/>
    <hyperlink ref="G13" r:id="rId7" xr:uid="{97B0A66E-30FB-4645-B273-2D86A774B41E}"/>
  </hyperlinks>
  <pageMargins left="0.7" right="0.7" top="0.75" bottom="0.75" header="0.3" footer="0.3"/>
  <pageSetup paperSize="0" orientation="portrait" horizontalDpi="0" verticalDpi="0" copies="0"/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38"/>
  <sheetViews>
    <sheetView workbookViewId="0">
      <pane ySplit="1" topLeftCell="A2" activePane="bottomLeft" state="frozen"/>
      <selection pane="bottomLeft" activeCell="A22" sqref="A22"/>
    </sheetView>
  </sheetViews>
  <sheetFormatPr defaultRowHeight="14.4" x14ac:dyDescent="0.3"/>
  <cols>
    <col min="1" max="1" width="14.109375" customWidth="1"/>
    <col min="2" max="2" width="20.109375" bestFit="1" customWidth="1"/>
    <col min="3" max="4" width="8.5546875" customWidth="1"/>
    <col min="5" max="5" width="20.109375" bestFit="1" customWidth="1"/>
  </cols>
  <sheetData>
    <row r="1" spans="1:13" x14ac:dyDescent="0.3">
      <c r="A1" s="1" t="s">
        <v>0</v>
      </c>
      <c r="B1" s="1" t="s">
        <v>1</v>
      </c>
      <c r="C1" s="1"/>
      <c r="E1" s="1" t="s">
        <v>1</v>
      </c>
      <c r="M1" s="1" t="s">
        <v>2</v>
      </c>
    </row>
    <row r="2" spans="1:13" x14ac:dyDescent="0.3">
      <c r="A2">
        <v>5</v>
      </c>
      <c r="B2">
        <v>10</v>
      </c>
      <c r="E2">
        <v>10</v>
      </c>
      <c r="M2" t="s">
        <v>3</v>
      </c>
    </row>
    <row r="3" spans="1:13" x14ac:dyDescent="0.3">
      <c r="A3">
        <v>25</v>
      </c>
      <c r="B3">
        <v>20</v>
      </c>
      <c r="E3">
        <v>10</v>
      </c>
    </row>
    <row r="4" spans="1:13" x14ac:dyDescent="0.3">
      <c r="A4">
        <v>5</v>
      </c>
      <c r="B4">
        <v>30</v>
      </c>
      <c r="E4">
        <v>10</v>
      </c>
    </row>
    <row r="5" spans="1:13" x14ac:dyDescent="0.3">
      <c r="A5">
        <v>2</v>
      </c>
      <c r="B5">
        <v>40</v>
      </c>
      <c r="E5">
        <v>10</v>
      </c>
    </row>
    <row r="6" spans="1:13" x14ac:dyDescent="0.3">
      <c r="E6">
        <v>10</v>
      </c>
    </row>
    <row r="7" spans="1:13" x14ac:dyDescent="0.3">
      <c r="E7">
        <v>20</v>
      </c>
    </row>
    <row r="8" spans="1:13" x14ac:dyDescent="0.3">
      <c r="E8">
        <v>20</v>
      </c>
    </row>
    <row r="9" spans="1:13" x14ac:dyDescent="0.3">
      <c r="E9">
        <v>20</v>
      </c>
    </row>
    <row r="10" spans="1:13" x14ac:dyDescent="0.3">
      <c r="E10">
        <v>20</v>
      </c>
    </row>
    <row r="11" spans="1:13" x14ac:dyDescent="0.3">
      <c r="E11">
        <v>20</v>
      </c>
    </row>
    <row r="12" spans="1:13" x14ac:dyDescent="0.3">
      <c r="E12">
        <v>20</v>
      </c>
    </row>
    <row r="13" spans="1:13" x14ac:dyDescent="0.3">
      <c r="E13">
        <v>20</v>
      </c>
    </row>
    <row r="14" spans="1:13" x14ac:dyDescent="0.3">
      <c r="E14">
        <v>20</v>
      </c>
    </row>
    <row r="15" spans="1:13" x14ac:dyDescent="0.3">
      <c r="E15">
        <v>20</v>
      </c>
    </row>
    <row r="16" spans="1:13" x14ac:dyDescent="0.3">
      <c r="E16">
        <v>20</v>
      </c>
    </row>
    <row r="17" spans="5:5" x14ac:dyDescent="0.3">
      <c r="E17">
        <v>20</v>
      </c>
    </row>
    <row r="18" spans="5:5" x14ac:dyDescent="0.3">
      <c r="E18">
        <v>20</v>
      </c>
    </row>
    <row r="19" spans="5:5" x14ac:dyDescent="0.3">
      <c r="E19">
        <v>20</v>
      </c>
    </row>
    <row r="20" spans="5:5" x14ac:dyDescent="0.3">
      <c r="E20">
        <v>20</v>
      </c>
    </row>
    <row r="21" spans="5:5" x14ac:dyDescent="0.3">
      <c r="E21">
        <v>20</v>
      </c>
    </row>
    <row r="22" spans="5:5" x14ac:dyDescent="0.3">
      <c r="E22">
        <v>20</v>
      </c>
    </row>
    <row r="23" spans="5:5" x14ac:dyDescent="0.3">
      <c r="E23">
        <v>20</v>
      </c>
    </row>
    <row r="24" spans="5:5" x14ac:dyDescent="0.3">
      <c r="E24">
        <v>20</v>
      </c>
    </row>
    <row r="25" spans="5:5" x14ac:dyDescent="0.3">
      <c r="E25">
        <v>20</v>
      </c>
    </row>
    <row r="26" spans="5:5" x14ac:dyDescent="0.3">
      <c r="E26">
        <v>20</v>
      </c>
    </row>
    <row r="27" spans="5:5" x14ac:dyDescent="0.3">
      <c r="E27">
        <v>20</v>
      </c>
    </row>
    <row r="28" spans="5:5" x14ac:dyDescent="0.3">
      <c r="E28">
        <v>20</v>
      </c>
    </row>
    <row r="29" spans="5:5" x14ac:dyDescent="0.3">
      <c r="E29">
        <v>20</v>
      </c>
    </row>
    <row r="30" spans="5:5" x14ac:dyDescent="0.3">
      <c r="E30">
        <v>20</v>
      </c>
    </row>
    <row r="31" spans="5:5" x14ac:dyDescent="0.3">
      <c r="E31">
        <v>20</v>
      </c>
    </row>
    <row r="32" spans="5:5" x14ac:dyDescent="0.3">
      <c r="E32">
        <v>30</v>
      </c>
    </row>
    <row r="33" spans="5:5" x14ac:dyDescent="0.3">
      <c r="E33">
        <v>30</v>
      </c>
    </row>
    <row r="34" spans="5:5" x14ac:dyDescent="0.3">
      <c r="E34">
        <v>30</v>
      </c>
    </row>
    <row r="35" spans="5:5" x14ac:dyDescent="0.3">
      <c r="E35">
        <v>30</v>
      </c>
    </row>
    <row r="36" spans="5:5" x14ac:dyDescent="0.3">
      <c r="E36">
        <v>30</v>
      </c>
    </row>
    <row r="37" spans="5:5" x14ac:dyDescent="0.3">
      <c r="E37">
        <v>40</v>
      </c>
    </row>
    <row r="38" spans="5:5" x14ac:dyDescent="0.3">
      <c r="E38">
        <v>40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Animal List</vt:lpstr>
      <vt:lpstr>Links &amp; Feedback</vt:lpstr>
      <vt:lpstr>All Data</vt:lpstr>
    </vt:vector>
  </TitlesOfParts>
  <Company>McK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Lehrbass</dc:creator>
  <cp:lastModifiedBy>Kevin Lehrbass</cp:lastModifiedBy>
  <dcterms:created xsi:type="dcterms:W3CDTF">2017-07-10T16:50:56Z</dcterms:created>
  <dcterms:modified xsi:type="dcterms:W3CDTF">2019-04-09T02:21:52Z</dcterms:modified>
</cp:coreProperties>
</file>