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0" yWindow="0" windowWidth="25200" windowHeight="11985" tabRatio="770"/>
  </bookViews>
  <sheets>
    <sheet name="Intro" sheetId="5" r:id="rId1"/>
    <sheet name="Question" sheetId="16" r:id="rId2"/>
    <sheet name="Solution1  1 LONG NESTED IF" sheetId="15" r:id="rId3"/>
    <sheet name="Solution2  SHORTER NESTED IF" sheetId="12" r:id="rId4"/>
    <sheet name="Solution3  LOOKUP TABLE" sheetId="13" r:id="rId5"/>
    <sheet name="ERROR CHECK" sheetId="14" r:id="rId6"/>
    <sheet name="Links &amp; Feedback" sheetId="1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4" l="1"/>
  <c r="D4" i="14"/>
  <c r="D5" i="14"/>
  <c r="D6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2" i="14"/>
  <c r="C3" i="14"/>
  <c r="C4" i="14"/>
  <c r="C5" i="14"/>
  <c r="C6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2" i="14"/>
  <c r="B3" i="14"/>
  <c r="B4" i="14"/>
  <c r="B5" i="14"/>
  <c r="B6" i="14"/>
  <c r="B8" i="14"/>
  <c r="B9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2" i="14"/>
  <c r="A1" i="5" l="1"/>
  <c r="D4" i="13" l="1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3" i="13"/>
  <c r="E4" i="13" l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3" i="13"/>
  <c r="D3" i="13"/>
  <c r="E44" i="14"/>
  <c r="E60" i="14"/>
  <c r="E76" i="14"/>
  <c r="B4" i="15"/>
  <c r="B5" i="15"/>
  <c r="B6" i="15"/>
  <c r="B7" i="15"/>
  <c r="B8" i="15"/>
  <c r="B7" i="14" s="1"/>
  <c r="B9" i="15"/>
  <c r="B10" i="15"/>
  <c r="B11" i="15"/>
  <c r="B10" i="14" s="1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3" i="15"/>
  <c r="E92" i="14"/>
  <c r="B4" i="13"/>
  <c r="B5" i="13"/>
  <c r="B6" i="13"/>
  <c r="B7" i="13"/>
  <c r="B8" i="13"/>
  <c r="D7" i="14" s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3" i="13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7" i="12"/>
  <c r="B11" i="12"/>
  <c r="B14" i="12"/>
  <c r="B15" i="12"/>
  <c r="B18" i="12"/>
  <c r="B19" i="12"/>
  <c r="B23" i="12"/>
  <c r="B27" i="12"/>
  <c r="B3" i="12"/>
  <c r="B4" i="12"/>
  <c r="B5" i="12"/>
  <c r="B6" i="12"/>
  <c r="B8" i="12"/>
  <c r="C7" i="14" s="1"/>
  <c r="B9" i="12"/>
  <c r="B10" i="12"/>
  <c r="B12" i="12"/>
  <c r="B13" i="12"/>
  <c r="B16" i="12"/>
  <c r="B17" i="12"/>
  <c r="B20" i="12"/>
  <c r="B21" i="12"/>
  <c r="B22" i="12"/>
  <c r="B24" i="12"/>
  <c r="B25" i="12"/>
  <c r="B26" i="12"/>
  <c r="E2" i="14" l="1"/>
  <c r="E4" i="14"/>
  <c r="E6" i="14"/>
  <c r="E8" i="14"/>
  <c r="E10" i="14"/>
  <c r="E12" i="14"/>
  <c r="E14" i="14"/>
  <c r="E16" i="14"/>
  <c r="E18" i="14"/>
  <c r="E20" i="14"/>
  <c r="E22" i="14"/>
  <c r="E24" i="14"/>
  <c r="E26" i="14"/>
  <c r="E28" i="14"/>
  <c r="E30" i="14"/>
  <c r="E32" i="14"/>
  <c r="E34" i="14"/>
  <c r="E36" i="14"/>
  <c r="E38" i="14"/>
  <c r="E40" i="14"/>
  <c r="E42" i="14"/>
  <c r="E46" i="14"/>
  <c r="E48" i="14"/>
  <c r="E50" i="14"/>
  <c r="E52" i="14"/>
  <c r="E54" i="14"/>
  <c r="E56" i="14"/>
  <c r="E58" i="14"/>
  <c r="E62" i="14"/>
  <c r="E64" i="14"/>
  <c r="E66" i="14"/>
  <c r="E68" i="14"/>
  <c r="E70" i="14"/>
  <c r="E72" i="14"/>
  <c r="E74" i="14"/>
  <c r="E78" i="14"/>
  <c r="E80" i="14"/>
  <c r="E82" i="14"/>
  <c r="E84" i="14"/>
  <c r="E86" i="14"/>
  <c r="E88" i="14"/>
  <c r="E90" i="14"/>
  <c r="E94" i="14"/>
  <c r="E96" i="14"/>
  <c r="E98" i="14"/>
  <c r="E100" i="14"/>
  <c r="E3" i="14"/>
  <c r="E5" i="14"/>
  <c r="E7" i="14"/>
  <c r="E9" i="14"/>
  <c r="E11" i="14"/>
  <c r="E13" i="14"/>
  <c r="E15" i="14"/>
  <c r="E17" i="14"/>
  <c r="E19" i="14"/>
  <c r="E21" i="14"/>
  <c r="E23" i="14"/>
  <c r="E25" i="14"/>
  <c r="E27" i="14"/>
  <c r="E29" i="14"/>
  <c r="E31" i="14"/>
  <c r="E33" i="14"/>
  <c r="E35" i="14"/>
  <c r="E37" i="14"/>
  <c r="E39" i="14"/>
  <c r="E41" i="14"/>
  <c r="E43" i="14"/>
  <c r="E45" i="14"/>
  <c r="E47" i="14"/>
  <c r="E49" i="14"/>
  <c r="E51" i="14"/>
  <c r="E53" i="14"/>
  <c r="E55" i="14"/>
  <c r="E57" i="14"/>
  <c r="E59" i="14"/>
  <c r="E61" i="14"/>
  <c r="E63" i="14"/>
  <c r="E65" i="14"/>
  <c r="E67" i="14"/>
  <c r="E69" i="14"/>
  <c r="E71" i="14"/>
  <c r="E73" i="14"/>
  <c r="E75" i="14"/>
  <c r="E77" i="14"/>
  <c r="E79" i="14"/>
  <c r="E81" i="14"/>
  <c r="E83" i="14"/>
  <c r="E85" i="14"/>
  <c r="E87" i="14"/>
  <c r="E89" i="14"/>
  <c r="E91" i="14"/>
  <c r="E93" i="14"/>
  <c r="E95" i="14"/>
  <c r="E97" i="14"/>
  <c r="E99" i="14"/>
  <c r="E101" i="14"/>
  <c r="E1" i="14" l="1"/>
  <c r="F1" i="14" s="1"/>
</calcChain>
</file>

<file path=xl/comments1.xml><?xml version="1.0" encoding="utf-8"?>
<comments xmlns="http://schemas.openxmlformats.org/spreadsheetml/2006/main">
  <authors>
    <author>Kevin Lehrbass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Uses method Index/Match found in column B.</t>
        </r>
      </text>
    </comment>
  </commentList>
</comments>
</file>

<file path=xl/sharedStrings.xml><?xml version="1.0" encoding="utf-8"?>
<sst xmlns="http://schemas.openxmlformats.org/spreadsheetml/2006/main" count="69" uniqueCount="53">
  <si>
    <t>A</t>
  </si>
  <si>
    <t>My Excel files:</t>
  </si>
  <si>
    <t>Click here to see my Excel files</t>
  </si>
  <si>
    <t>Join Mr Excel's FREE help forum!</t>
  </si>
  <si>
    <t>http://www.mrexcel.com/forum/forum.php</t>
  </si>
  <si>
    <t>One of my favorite Excel books!</t>
  </si>
  <si>
    <t>'Control Shift Enter' by Mike Girvin!</t>
  </si>
  <si>
    <t>Mark</t>
  </si>
  <si>
    <t>Letter Grade</t>
  </si>
  <si>
    <t>https://dhexcel1.wordpress.com/2017/05/26/excel-short-and-sweet-tip-16-returning-a-letter-grade-based-on-a-normal-grading-scale-without-lookup-table-by-david-hager/</t>
  </si>
  <si>
    <t>Lookup Range</t>
  </si>
  <si>
    <t>A+</t>
  </si>
  <si>
    <t>A-</t>
  </si>
  <si>
    <t>B</t>
  </si>
  <si>
    <t>C</t>
  </si>
  <si>
    <t>D</t>
  </si>
  <si>
    <t>F</t>
  </si>
  <si>
    <t>F+</t>
  </si>
  <si>
    <t>D-</t>
  </si>
  <si>
    <t>D+</t>
  </si>
  <si>
    <t>C-</t>
  </si>
  <si>
    <t>C+</t>
  </si>
  <si>
    <t>B-</t>
  </si>
  <si>
    <t>B+</t>
  </si>
  <si>
    <t>Solution1  1 LONG NESTED IF</t>
  </si>
  <si>
    <t>Solution2  DAVID HAGER</t>
  </si>
  <si>
    <t>Solution 3  LOOKUP TABLE</t>
  </si>
  <si>
    <t>=IF(A2&gt;=98,"A+",IF(A2&gt;=93,"A",IF(A2&gt;=90,"A-",IF(A2&gt;=88,"B+",IF(A2&gt;=83,"B",IF(A2&gt;=80,"B-",IF(A2&gt;=78,"C+",IF(A2&gt;=73,"C",IF(A2&gt;=70,"C-",IF(A2&gt;=68,"D+",IF(A2&gt;=63,"D",IF(A2&gt;=60,"D-",IF(A2&gt;=59,"F+","F")))))))))))))</t>
  </si>
  <si>
    <t>=IF(A2&gt;=90,"A",IF(A2&gt;=80,"B",IF(A2&gt;=70,"C",IF(A2&gt;=60,"D","F"))))&amp;IF(A2&gt;98,"+",IF(A2&lt;59,"",IF(OR(RIGHT(A2,1)={"1","2","0"}),"-",IF(OR(RIGHT(A2,1)={"8","9"}),"+",""))))</t>
  </si>
  <si>
    <t>FORMULA TEXT---&gt;</t>
  </si>
  <si>
    <t>VLOOKUP:</t>
  </si>
  <si>
    <t>INDEX/MATCH:</t>
  </si>
  <si>
    <t>VLOOKUP MATCH:</t>
  </si>
  <si>
    <t>Hybrid solution is great as long as 'Letter Grade' spelling doesn’t change.</t>
  </si>
  <si>
    <t>LOOKUP:</t>
  </si>
  <si>
    <t>long nested if</t>
  </si>
  <si>
    <t>shorter nested if</t>
  </si>
  <si>
    <t>index/match</t>
  </si>
  <si>
    <t>lookup</t>
  </si>
  <si>
    <t>vlookup</t>
  </si>
  <si>
    <t>vlookup/match</t>
  </si>
  <si>
    <t>https://youtu.be/S2h_5hfEMWs</t>
  </si>
  <si>
    <t>ALONG WITH OUR MAPPING TABLE WE COULD USE: (a) INDEX/MATCH, (b) LOOKUP, (c) VLOOKUP, (d) VLOOKUP/MATCH</t>
  </si>
  <si>
    <t>=INDEX($T$3:$T$17,MATCH(A3,$S$3:$S$17,TRUE))</t>
  </si>
  <si>
    <t>=LOOKUP(A3,$S$3:$S$17,$T$3:$T$17)</t>
  </si>
  <si>
    <t>=VLOOKUP(A3,$S$3:$T$17,2,TRUE)</t>
  </si>
  <si>
    <t>=VLOOKUP(A3,$S$3:$T$17,MATCH($E$2,$S$2:$T$2,0),TRUE)</t>
  </si>
  <si>
    <t>2 functions in the formula but no need to worry if someone inserts a column between columns S and T.</t>
  </si>
  <si>
    <t>Only 1 function in the formula. LOOKUP is always approximate match. Column can be inserted between S and T.</t>
  </si>
  <si>
    <t>Only 1 function in the formula. Be careful to NEVER insert a column between columns S and T!!!</t>
  </si>
  <si>
    <t>THIS 'SHORT &amp; SWEET' SOLUTION FOUND ON DAVID HAGER'S BLOG:</t>
  </si>
  <si>
    <r>
      <t xml:space="preserve">'Short &amp; Sweet' post from:  </t>
    </r>
    <r>
      <rPr>
        <b/>
        <u/>
        <sz val="11"/>
        <color theme="1"/>
        <rFont val="Calibri"/>
        <family val="2"/>
        <scheme val="minor"/>
      </rPr>
      <t>David Hager</t>
    </r>
  </si>
  <si>
    <r>
      <t xml:space="preserve">Amazing Grade Calculation video from </t>
    </r>
    <r>
      <rPr>
        <b/>
        <u/>
        <sz val="11"/>
        <color theme="1"/>
        <rFont val="Calibri"/>
        <family val="2"/>
        <scheme val="minor"/>
      </rPr>
      <t>Mike Girvin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</si>
</sst>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quotePrefix="1" applyAlignment="1">
      <alignment wrapText="1"/>
    </xf>
    <xf numFmtId="0" fontId="5" fillId="0" borderId="0" xfId="2" applyFont="1" applyAlignment="1" applyProtection="1"/>
    <xf numFmtId="0" fontId="1" fillId="0" borderId="0" xfId="0" quotePrefix="1" applyFont="1"/>
    <xf numFmtId="0" fontId="0" fillId="0" borderId="0" xfId="0" applyAlignment="1">
      <alignment wrapText="1"/>
    </xf>
    <xf numFmtId="0" fontId="6" fillId="0" borderId="0" xfId="2" applyFont="1" applyAlignment="1" applyProtection="1"/>
    <xf numFmtId="0" fontId="7" fillId="0" borderId="0" xfId="2" applyFont="1" applyAlignment="1" applyProtection="1"/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 applyAlignment="1">
      <alignment horizontal="right"/>
    </xf>
    <xf numFmtId="0" fontId="8" fillId="0" borderId="0" xfId="1" applyFont="1" applyAlignment="1">
      <alignment horizontal="left"/>
    </xf>
    <xf numFmtId="0" fontId="9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/>
    <xf numFmtId="0" fontId="8" fillId="0" borderId="0" xfId="1" applyFont="1" applyAlignment="1">
      <alignment horizontal="center"/>
    </xf>
    <xf numFmtId="0" fontId="0" fillId="0" borderId="0" xfId="0" quotePrefix="1" applyAlignment="1">
      <alignment horizontal="right"/>
    </xf>
    <xf numFmtId="0" fontId="13" fillId="2" borderId="0" xfId="0" applyFont="1" applyFill="1"/>
    <xf numFmtId="0" fontId="2" fillId="3" borderId="0" xfId="0" applyFont="1" applyFill="1"/>
    <xf numFmtId="0" fontId="0" fillId="3" borderId="0" xfId="0" applyFill="1"/>
    <xf numFmtId="0" fontId="3" fillId="0" borderId="0" xfId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quotePrefix="1" applyFont="1" applyAlignment="1"/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hyperlink" Target="https://youtu.be/m37QdiH5WIc" TargetMode="External"/><Relationship Id="rId2" Type="http://schemas.openxmlformats.org/officeDocument/2006/relationships/hyperlink" Target="http://www.myspreadsheetlab.com/blog/" TargetMode="External"/><Relationship Id="rId1" Type="http://schemas.openxmlformats.org/officeDocument/2006/relationships/image" Target="../media/image3.jpeg"/><Relationship Id="rId6" Type="http://schemas.openxmlformats.org/officeDocument/2006/relationships/image" Target="../media/image6.png"/><Relationship Id="rId11" Type="http://schemas.openxmlformats.org/officeDocument/2006/relationships/image" Target="../media/image9.jpeg"/><Relationship Id="rId5" Type="http://schemas.openxmlformats.org/officeDocument/2006/relationships/hyperlink" Target="http://www.twitter.com/KevinLehrbass" TargetMode="External"/><Relationship Id="rId10" Type="http://schemas.openxmlformats.org/officeDocument/2006/relationships/image" Target="../media/image8.png"/><Relationship Id="rId4" Type="http://schemas.openxmlformats.org/officeDocument/2006/relationships/image" Target="../media/image5.png"/><Relationship Id="rId9" Type="http://schemas.openxmlformats.org/officeDocument/2006/relationships/hyperlink" Target="http://www.facebook.com/pages/MySpreadsheetLab/2762255423893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Student Grade Calculator
NESTED IF    vs    LOOKUP/MAPPING TABLE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9</xdr:row>
      <xdr:rowOff>9525</xdr:rowOff>
    </xdr:from>
    <xdr:to>
      <xdr:col>3</xdr:col>
      <xdr:colOff>193380</xdr:colOff>
      <xdr:row>16</xdr:row>
      <xdr:rowOff>171449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724025"/>
          <a:ext cx="1174455" cy="1495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523875</xdr:colOff>
      <xdr:row>4</xdr:row>
      <xdr:rowOff>28575</xdr:rowOff>
    </xdr:from>
    <xdr:to>
      <xdr:col>11</xdr:col>
      <xdr:colOff>371475</xdr:colOff>
      <xdr:row>13</xdr:row>
      <xdr:rowOff>0</xdr:rowOff>
    </xdr:to>
    <xdr:sp macro="" textlink="">
      <xdr:nvSpPr>
        <xdr:cNvPr id="3" name="Rectangular Callout 2"/>
        <xdr:cNvSpPr/>
      </xdr:nvSpPr>
      <xdr:spPr>
        <a:xfrm>
          <a:off x="2352675" y="790575"/>
          <a:ext cx="4724400" cy="1685925"/>
        </a:xfrm>
        <a:prstGeom prst="wedgeRectCallout">
          <a:avLst>
            <a:gd name="adj1" fmla="val -63815"/>
            <a:gd name="adj2" fmla="val 512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WHAT IS THE</a:t>
          </a:r>
          <a:r>
            <a:rPr lang="en-US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BEST SOLUTION?</a:t>
          </a:r>
        </a:p>
        <a:p>
          <a:pPr algn="ctr"/>
          <a:endParaRPr lang="en-US" sz="20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342900" indent="-342900" algn="l">
            <a:buFont typeface="Arial" panose="020B0604020202020204" pitchFamily="34" charset="0"/>
            <a:buChar char="•"/>
          </a:pPr>
          <a:r>
            <a:rPr lang="en-US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Solution 1: LONG NESTED IF?</a:t>
          </a:r>
        </a:p>
        <a:p>
          <a:pPr marL="342900" indent="-342900" algn="l">
            <a:buFont typeface="Arial" panose="020B0604020202020204" pitchFamily="34" charset="0"/>
            <a:buChar char="•"/>
          </a:pPr>
          <a:r>
            <a:rPr lang="en-US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Solution 2: SHORTER NESTED IF?</a:t>
          </a:r>
        </a:p>
        <a:p>
          <a:pPr marL="342900" indent="-342900" algn="l">
            <a:buFont typeface="Arial" panose="020B0604020202020204" pitchFamily="34" charset="0"/>
            <a:buChar char="•"/>
          </a:pPr>
          <a:r>
            <a:rPr lang="en-US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Solution 3: LOOKUP&amp;MAPPING TABLE?</a:t>
          </a:r>
          <a:endParaRPr lang="en-CA" sz="1400" b="1"/>
        </a:p>
      </xdr:txBody>
    </xdr:sp>
    <xdr:clientData/>
  </xdr:twoCellAnchor>
  <xdr:twoCellAnchor>
    <xdr:from>
      <xdr:col>3</xdr:col>
      <xdr:colOff>523875</xdr:colOff>
      <xdr:row>13</xdr:row>
      <xdr:rowOff>85725</xdr:rowOff>
    </xdr:from>
    <xdr:to>
      <xdr:col>11</xdr:col>
      <xdr:colOff>371475</xdr:colOff>
      <xdr:row>22</xdr:row>
      <xdr:rowOff>19050</xdr:rowOff>
    </xdr:to>
    <xdr:sp macro="" textlink="">
      <xdr:nvSpPr>
        <xdr:cNvPr id="5" name="Rectangular Callout 4"/>
        <xdr:cNvSpPr/>
      </xdr:nvSpPr>
      <xdr:spPr>
        <a:xfrm>
          <a:off x="2352675" y="2562225"/>
          <a:ext cx="4724400" cy="1647825"/>
        </a:xfrm>
        <a:prstGeom prst="wedgeRectCallout">
          <a:avLst>
            <a:gd name="adj1" fmla="val -63815"/>
            <a:gd name="adj2" fmla="val -417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HOW</a:t>
          </a:r>
          <a:r>
            <a:rPr lang="en-US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DO WE DEFINE BEST SOLUTION?</a:t>
          </a:r>
        </a:p>
        <a:p>
          <a:pPr algn="ctr"/>
          <a:endParaRPr lang="en-US" sz="20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342900" indent="-342900" algn="l">
            <a:buFont typeface="Arial" panose="020B0604020202020204" pitchFamily="34" charset="0"/>
            <a:buChar char="•"/>
          </a:pPr>
          <a:r>
            <a:rPr lang="en-US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Shortest formula?</a:t>
          </a:r>
        </a:p>
        <a:p>
          <a:pPr marL="342900" indent="-342900" algn="l">
            <a:buFont typeface="Arial" panose="020B0604020202020204" pitchFamily="34" charset="0"/>
            <a:buChar char="•"/>
          </a:pPr>
          <a:r>
            <a:rPr lang="en-US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Easiest to modify solution?</a:t>
          </a:r>
        </a:p>
        <a:p>
          <a:pPr marL="342900" indent="-342900" algn="l">
            <a:buFont typeface="Arial" panose="020B0604020202020204" pitchFamily="34" charset="0"/>
            <a:buChar char="•"/>
          </a:pPr>
          <a:r>
            <a:rPr lang="en-US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Fastest to calculate?</a:t>
          </a:r>
          <a:endParaRPr lang="en-CA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8" name="Rounded Rectangle 7"/>
        <xdr:cNvSpPr/>
      </xdr:nvSpPr>
      <xdr:spPr>
        <a:xfrm>
          <a:off x="3486150" y="381000"/>
          <a:ext cx="4267200" cy="1524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2000" b="1" baseline="0"/>
            <a:t>Solution 1   LONG NESTED IF</a:t>
          </a: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CA" sz="1400" b="1" baseline="0"/>
            <a:t>possibly easiest to understand solution</a:t>
          </a: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CA" sz="1400" b="1" baseline="0"/>
            <a:t>basic knowledge of nested IFs required</a:t>
          </a: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CA" sz="1400" b="1" baseline="0"/>
            <a:t>relatively easy to modify</a:t>
          </a:r>
        </a:p>
        <a:p>
          <a:pPr marL="285750" indent="-285750" algn="l">
            <a:buFont typeface="Arial" panose="020B0604020202020204" pitchFamily="34" charset="0"/>
            <a:buChar char="•"/>
          </a:pPr>
          <a:endParaRPr lang="en-CA" sz="14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8" name="Rounded Rectangle 7"/>
        <xdr:cNvSpPr/>
      </xdr:nvSpPr>
      <xdr:spPr>
        <a:xfrm>
          <a:off x="3486150" y="381000"/>
          <a:ext cx="4267200" cy="1524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2000" b="1" baseline="0"/>
            <a:t>Solution 2   SHORTER NESTED IF</a:t>
          </a: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CA" sz="1400" b="1" baseline="0"/>
            <a:t>shorter formula length but tricky to audit</a:t>
          </a: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CA" sz="1400" b="1" baseline="0"/>
            <a:t>updates could be tricky for inexperienced users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8</xdr:row>
      <xdr:rowOff>171450</xdr:rowOff>
    </xdr:from>
    <xdr:to>
      <xdr:col>13</xdr:col>
      <xdr:colOff>485774</xdr:colOff>
      <xdr:row>16</xdr:row>
      <xdr:rowOff>171450</xdr:rowOff>
    </xdr:to>
    <xdr:sp macro="" textlink="">
      <xdr:nvSpPr>
        <xdr:cNvPr id="3" name="Rounded Rectangle 2"/>
        <xdr:cNvSpPr/>
      </xdr:nvSpPr>
      <xdr:spPr>
        <a:xfrm>
          <a:off x="4514849" y="1695450"/>
          <a:ext cx="4752975" cy="1524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2000" b="1"/>
            <a:t>Solution 3   LOOKUP TABLE</a:t>
          </a:r>
          <a:r>
            <a:rPr lang="en-CA" sz="2000" b="1" baseline="0"/>
            <a:t> </a:t>
          </a: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CA" sz="1400" b="1" baseline="0"/>
            <a:t>mapping table is required</a:t>
          </a: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CA" sz="1400" b="1" baseline="0"/>
            <a:t>INDEX/MATCH, LOOKUP, VLOOKUP, VLOOKUP/MATCH</a:t>
          </a: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CA" sz="1400" b="1" baseline="0"/>
            <a:t>easy to update if letter grade ranges change</a:t>
          </a: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CA" sz="1400" b="1" baseline="0"/>
            <a:t>knowledge of approximate match is necessary</a:t>
          </a:r>
          <a:endParaRPr lang="en-CA" sz="1400" b="1"/>
        </a:p>
      </xdr:txBody>
    </xdr:sp>
    <xdr:clientData/>
  </xdr:twoCellAnchor>
  <xdr:twoCellAnchor>
    <xdr:from>
      <xdr:col>1</xdr:col>
      <xdr:colOff>47625</xdr:colOff>
      <xdr:row>19</xdr:row>
      <xdr:rowOff>104775</xdr:rowOff>
    </xdr:from>
    <xdr:to>
      <xdr:col>4</xdr:col>
      <xdr:colOff>790575</xdr:colOff>
      <xdr:row>27</xdr:row>
      <xdr:rowOff>104775</xdr:rowOff>
    </xdr:to>
    <xdr:sp macro="" textlink="">
      <xdr:nvSpPr>
        <xdr:cNvPr id="4" name="Rounded Rectangle 3"/>
        <xdr:cNvSpPr/>
      </xdr:nvSpPr>
      <xdr:spPr>
        <a:xfrm>
          <a:off x="657225" y="3724275"/>
          <a:ext cx="3228975" cy="15240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CA" sz="2000" b="1" baseline="0"/>
            <a:t> </a:t>
          </a:r>
          <a:endParaRPr lang="en-CA" sz="1400" b="1" baseline="0"/>
        </a:p>
        <a:p>
          <a:pPr algn="ctr"/>
          <a:r>
            <a:rPr lang="en-CA" sz="2400" b="1" baseline="0"/>
            <a:t>Any of these 4 lookup formulas can be used</a:t>
          </a:r>
          <a:endParaRPr lang="en-CA" sz="2000" b="1" baseline="0"/>
        </a:p>
      </xdr:txBody>
    </xdr:sp>
    <xdr:clientData/>
  </xdr:twoCellAnchor>
  <xdr:twoCellAnchor>
    <xdr:from>
      <xdr:col>19</xdr:col>
      <xdr:colOff>638175</xdr:colOff>
      <xdr:row>5</xdr:row>
      <xdr:rowOff>152400</xdr:rowOff>
    </xdr:from>
    <xdr:to>
      <xdr:col>23</xdr:col>
      <xdr:colOff>228600</xdr:colOff>
      <xdr:row>11</xdr:row>
      <xdr:rowOff>141731</xdr:rowOff>
    </xdr:to>
    <xdr:sp macro="" textlink="">
      <xdr:nvSpPr>
        <xdr:cNvPr id="2" name="Left Arrow 1"/>
        <xdr:cNvSpPr/>
      </xdr:nvSpPr>
      <xdr:spPr>
        <a:xfrm>
          <a:off x="13363575" y="1104900"/>
          <a:ext cx="2228850" cy="113233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This is the lookup</a:t>
          </a:r>
          <a:r>
            <a:rPr lang="en-CA" sz="1400" b="1" baseline="0"/>
            <a:t> table (binning table)</a:t>
          </a:r>
          <a:endParaRPr lang="en-CA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</xdr:row>
      <xdr:rowOff>104775</xdr:rowOff>
    </xdr:from>
    <xdr:to>
      <xdr:col>12</xdr:col>
      <xdr:colOff>457200</xdr:colOff>
      <xdr:row>6</xdr:row>
      <xdr:rowOff>161925</xdr:rowOff>
    </xdr:to>
    <xdr:sp macro="" textlink="">
      <xdr:nvSpPr>
        <xdr:cNvPr id="2" name="Rounded Rectangle 1"/>
        <xdr:cNvSpPr/>
      </xdr:nvSpPr>
      <xdr:spPr>
        <a:xfrm>
          <a:off x="7591425" y="866775"/>
          <a:ext cx="4286250" cy="43815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DO</a:t>
          </a:r>
          <a:r>
            <a:rPr lang="en-CA" sz="1400" b="1" baseline="0"/>
            <a:t> ALL SOLUTIONS GIVE THE SAME RESULT?</a:t>
          </a:r>
          <a:endParaRPr lang="en-CA" sz="1400" b="1"/>
        </a:p>
      </xdr:txBody>
    </xdr:sp>
    <xdr:clientData/>
  </xdr:twoCellAnchor>
  <xdr:twoCellAnchor>
    <xdr:from>
      <xdr:col>6</xdr:col>
      <xdr:colOff>333375</xdr:colOff>
      <xdr:row>8</xdr:row>
      <xdr:rowOff>47625</xdr:rowOff>
    </xdr:from>
    <xdr:to>
      <xdr:col>12</xdr:col>
      <xdr:colOff>485775</xdr:colOff>
      <xdr:row>10</xdr:row>
      <xdr:rowOff>104775</xdr:rowOff>
    </xdr:to>
    <xdr:sp macro="" textlink="$F$1">
      <xdr:nvSpPr>
        <xdr:cNvPr id="3" name="Rounded Rectangle 2"/>
        <xdr:cNvSpPr/>
      </xdr:nvSpPr>
      <xdr:spPr>
        <a:xfrm>
          <a:off x="7620000" y="1571625"/>
          <a:ext cx="4286250" cy="43815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3F58A7F-2535-4296-ABDE-03105C8D7C4F}" type="TxLink">
            <a:rPr lang="en-US" sz="1400" b="1" i="0" u="none" strike="noStrike">
              <a:solidFill>
                <a:schemeClr val="bg1"/>
              </a:solidFill>
              <a:latin typeface="+mn-lt"/>
            </a:rPr>
            <a:pPr algn="ctr"/>
            <a:t>YES, ALL SOLUTIONS GIVE US THE SAME ANSWER!</a:t>
          </a:fld>
          <a:endParaRPr lang="en-CA" sz="1800" b="1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8</xdr:row>
      <xdr:rowOff>133350</xdr:rowOff>
    </xdr:from>
    <xdr:to>
      <xdr:col>11</xdr:col>
      <xdr:colOff>266699</xdr:colOff>
      <xdr:row>15</xdr:row>
      <xdr:rowOff>142442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1657350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18</xdr:row>
      <xdr:rowOff>85725</xdr:rowOff>
    </xdr:from>
    <xdr:to>
      <xdr:col>13</xdr:col>
      <xdr:colOff>314325</xdr:colOff>
      <xdr:row>20</xdr:row>
      <xdr:rowOff>103300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3514725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</xdr:colOff>
      <xdr:row>0</xdr:row>
      <xdr:rowOff>0</xdr:rowOff>
    </xdr:from>
    <xdr:to>
      <xdr:col>12</xdr:col>
      <xdr:colOff>161925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86324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6</xdr:col>
      <xdr:colOff>476250</xdr:colOff>
      <xdr:row>16</xdr:row>
      <xdr:rowOff>28575</xdr:rowOff>
    </xdr:from>
    <xdr:to>
      <xdr:col>7</xdr:col>
      <xdr:colOff>123825</xdr:colOff>
      <xdr:row>17</xdr:row>
      <xdr:rowOff>95250</xdr:rowOff>
    </xdr:to>
    <xdr:pic>
      <xdr:nvPicPr>
        <xdr:cNvPr id="6" name="Picture 5" descr="Twitter">
          <a:hlinkClick xmlns:r="http://schemas.openxmlformats.org/officeDocument/2006/relationships" r:id="rId5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0765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16</xdr:row>
      <xdr:rowOff>28575</xdr:rowOff>
    </xdr:from>
    <xdr:to>
      <xdr:col>5</xdr:col>
      <xdr:colOff>85725</xdr:colOff>
      <xdr:row>17</xdr:row>
      <xdr:rowOff>95250</xdr:rowOff>
    </xdr:to>
    <xdr:pic>
      <xdr:nvPicPr>
        <xdr:cNvPr id="7" name="Picture 6" descr="Youtube">
          <a:hlinkClick xmlns:r="http://schemas.openxmlformats.org/officeDocument/2006/relationships" r:id="rId7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0765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16</xdr:row>
      <xdr:rowOff>28575</xdr:rowOff>
    </xdr:from>
    <xdr:to>
      <xdr:col>9</xdr:col>
      <xdr:colOff>314325</xdr:colOff>
      <xdr:row>17</xdr:row>
      <xdr:rowOff>95250</xdr:rowOff>
    </xdr:to>
    <xdr:pic>
      <xdr:nvPicPr>
        <xdr:cNvPr id="8" name="Picture 7" descr="Facebook">
          <a:hlinkClick xmlns:r="http://schemas.openxmlformats.org/officeDocument/2006/relationships" r:id="rId9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0765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542924</xdr:colOff>
      <xdr:row>16</xdr:row>
      <xdr:rowOff>19050</xdr:rowOff>
    </xdr:from>
    <xdr:to>
      <xdr:col>11</xdr:col>
      <xdr:colOff>228600</xdr:colOff>
      <xdr:row>17</xdr:row>
      <xdr:rowOff>123826</xdr:rowOff>
    </xdr:to>
    <xdr:pic>
      <xdr:nvPicPr>
        <xdr:cNvPr id="9" name="Picture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4" y="3067050"/>
          <a:ext cx="295276" cy="295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dhexcel1.wordpress.com/2017/05/26/excel-short-and-sweet-tip-16-returning-a-letter-grade-based-on-a-normal-grading-scale-without-lookup-table-by-david-hage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spreadsheetlab.com/wp-content/uploads/2016/06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://www.mrexcel.com/forum/forum.php" TargetMode="External"/><Relationship Id="rId1" Type="http://schemas.openxmlformats.org/officeDocument/2006/relationships/hyperlink" Target="http://1drv.ms/1bYwrTa" TargetMode="External"/><Relationship Id="rId6" Type="http://schemas.openxmlformats.org/officeDocument/2006/relationships/hyperlink" Target="https://youtu.be/S2h_5hfEMWs" TargetMode="External"/><Relationship Id="rId5" Type="http://schemas.openxmlformats.org/officeDocument/2006/relationships/hyperlink" Target="https://dhexcel1.wordpress.com/2017/05/26/excel-short-and-sweet-tip-16-returning-a-letter-grade-based-on-a-normal-grading-scale-without-lookup-table-by-david-hager/" TargetMode="External"/><Relationship Id="rId4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79998168889431442"/>
  </sheetPr>
  <dimension ref="A1:O39"/>
  <sheetViews>
    <sheetView showGridLines="0" showRowColHeaders="0" tabSelected="1" topLeftCell="A7" zoomScaleNormal="100" workbookViewId="0">
      <selection activeCell="F25" sqref="F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120" hidden="1" x14ac:dyDescent="0.25">
      <c r="A1" s="4" t="str">
        <f>"Student Grade Calculator"&amp;CHAR(10)&amp;"NESTED IF    vs    LOOKUP/MAPPING TABLE"</f>
        <v>Student Grade Calculator
NESTED IF    vs    LOOKUP/MAPPING TABLE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2"/>
    </row>
    <row r="21" spans="4:15" ht="15" customHeight="1" x14ac:dyDescent="0.25">
      <c r="G21" s="29"/>
      <c r="H21" s="29"/>
      <c r="I21" s="29"/>
      <c r="J21" s="29"/>
      <c r="K21" s="29"/>
      <c r="L21" s="29"/>
      <c r="M21" s="29"/>
    </row>
    <row r="23" spans="4:15" x14ac:dyDescent="0.25">
      <c r="E23" s="5"/>
    </row>
    <row r="24" spans="4:15" x14ac:dyDescent="0.25">
      <c r="E24" s="5"/>
    </row>
    <row r="28" spans="4:15" ht="15" customHeight="1" x14ac:dyDescent="0.25">
      <c r="F28" s="6"/>
    </row>
    <row r="29" spans="4:15" ht="15" customHeight="1" x14ac:dyDescent="0.25">
      <c r="N29" s="7"/>
    </row>
    <row r="30" spans="4:15" x14ac:dyDescent="0.25">
      <c r="D30" s="8"/>
      <c r="E30" s="8"/>
      <c r="F30" s="8"/>
      <c r="G30" s="9"/>
      <c r="N30" s="10"/>
      <c r="O30" s="10"/>
    </row>
    <row r="31" spans="4:15" x14ac:dyDescent="0.25">
      <c r="D31" s="9"/>
      <c r="E31" s="9"/>
      <c r="F31" s="9"/>
      <c r="G31" s="9"/>
    </row>
    <row r="39" spans="5:5" ht="15" customHeight="1" x14ac:dyDescent="0.25">
      <c r="E39" s="11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showGridLines="0" showRowColHeaders="0" workbookViewId="0">
      <selection activeCell="F21" sqref="F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2" max="2" width="12.42578125" customWidth="1"/>
    <col min="3" max="4" width="6.7109375" customWidth="1"/>
  </cols>
  <sheetData>
    <row r="1" spans="1:8" x14ac:dyDescent="0.25">
      <c r="B1" s="23" t="s">
        <v>35</v>
      </c>
    </row>
    <row r="2" spans="1:8" x14ac:dyDescent="0.25">
      <c r="A2" s="3" t="s">
        <v>7</v>
      </c>
      <c r="B2" s="26" t="s">
        <v>8</v>
      </c>
      <c r="C2" s="3"/>
      <c r="E2" s="6" t="s">
        <v>29</v>
      </c>
      <c r="G2" t="s">
        <v>27</v>
      </c>
    </row>
    <row r="3" spans="1:8" x14ac:dyDescent="0.25">
      <c r="A3">
        <v>78</v>
      </c>
      <c r="B3" s="2" t="str">
        <f>IF(A3&gt;=98,"A+",IF(A3&gt;=93,"A",IF(A3&gt;=90,"A-",IF(A3&gt;=88,"B+",IF(A3&gt;=83,"B",IF(A3&gt;=80,"B-",IF(A3&gt;=78,"C+",IF(A3&gt;=73,"C",IF(A3&gt;=70,"C-",IF(A3&gt;=68,"D+",IF(A3&gt;=63,"D",IF(A3&gt;=60,"D-",IF(A3&gt;=59,"F+","F")))))))))))))</f>
        <v>C+</v>
      </c>
      <c r="C3" s="2"/>
    </row>
    <row r="4" spans="1:8" x14ac:dyDescent="0.25">
      <c r="A4">
        <v>75</v>
      </c>
      <c r="B4" s="2" t="str">
        <f t="shared" ref="B4:B42" si="0">IF(A4&gt;=98,"A+",IF(A4&gt;=93,"A",IF(A4&gt;=90,"A-",IF(A4&gt;=88,"B+",IF(A4&gt;=83,"B",IF(A4&gt;=80,"B-",IF(A4&gt;=78,"C+",IF(A4&gt;=73,"C",IF(A4&gt;=70,"C-",IF(A4&gt;=68,"D+",IF(A4&gt;=63,"D",IF(A4&gt;=60,"D-",IF(A4&gt;=59,"F+","F")))))))))))))</f>
        <v>C</v>
      </c>
      <c r="C4" s="2"/>
    </row>
    <row r="5" spans="1:8" x14ac:dyDescent="0.25">
      <c r="A5">
        <v>49</v>
      </c>
      <c r="B5" s="2" t="str">
        <f t="shared" si="0"/>
        <v>F</v>
      </c>
      <c r="C5" s="2"/>
    </row>
    <row r="6" spans="1:8" x14ac:dyDescent="0.25">
      <c r="A6">
        <v>45</v>
      </c>
      <c r="B6" s="2" t="str">
        <f t="shared" si="0"/>
        <v>F</v>
      </c>
      <c r="C6" s="2"/>
    </row>
    <row r="7" spans="1:8" x14ac:dyDescent="0.25">
      <c r="A7">
        <v>69</v>
      </c>
      <c r="B7" s="2" t="str">
        <f t="shared" si="0"/>
        <v>D+</v>
      </c>
      <c r="C7" s="2"/>
    </row>
    <row r="8" spans="1:8" x14ac:dyDescent="0.25">
      <c r="A8">
        <v>79</v>
      </c>
      <c r="B8" s="2" t="str">
        <f t="shared" si="0"/>
        <v>C+</v>
      </c>
      <c r="C8" s="2"/>
    </row>
    <row r="9" spans="1:8" x14ac:dyDescent="0.25">
      <c r="A9">
        <v>85</v>
      </c>
      <c r="B9" s="2" t="str">
        <f t="shared" si="0"/>
        <v>B</v>
      </c>
      <c r="C9" s="2"/>
    </row>
    <row r="10" spans="1:8" x14ac:dyDescent="0.25">
      <c r="A10">
        <v>68</v>
      </c>
      <c r="B10" s="2" t="str">
        <f t="shared" si="0"/>
        <v>D+</v>
      </c>
      <c r="C10" s="2"/>
    </row>
    <row r="11" spans="1:8" x14ac:dyDescent="0.25">
      <c r="A11">
        <v>55</v>
      </c>
      <c r="B11" s="2" t="str">
        <f t="shared" si="0"/>
        <v>F</v>
      </c>
      <c r="C11" s="2"/>
    </row>
    <row r="12" spans="1:8" x14ac:dyDescent="0.25">
      <c r="A12">
        <v>97</v>
      </c>
      <c r="B12" s="2" t="str">
        <f t="shared" si="0"/>
        <v>A</v>
      </c>
      <c r="C12" s="2"/>
    </row>
    <row r="13" spans="1:8" x14ac:dyDescent="0.25">
      <c r="A13">
        <v>49</v>
      </c>
      <c r="B13" s="2" t="str">
        <f t="shared" si="0"/>
        <v>F</v>
      </c>
      <c r="C13" s="2"/>
      <c r="G13" s="3"/>
      <c r="H13" s="3"/>
    </row>
    <row r="14" spans="1:8" x14ac:dyDescent="0.25">
      <c r="A14">
        <v>67</v>
      </c>
      <c r="B14" s="2" t="str">
        <f t="shared" si="0"/>
        <v>D</v>
      </c>
      <c r="C14" s="2"/>
    </row>
    <row r="15" spans="1:8" x14ac:dyDescent="0.25">
      <c r="A15">
        <v>96</v>
      </c>
      <c r="B15" s="2" t="str">
        <f t="shared" si="0"/>
        <v>A</v>
      </c>
      <c r="C15" s="2"/>
    </row>
    <row r="16" spans="1:8" x14ac:dyDescent="0.25">
      <c r="A16">
        <v>66</v>
      </c>
      <c r="B16" s="2" t="str">
        <f t="shared" si="0"/>
        <v>D</v>
      </c>
      <c r="C16" s="2"/>
    </row>
    <row r="17" spans="1:3" x14ac:dyDescent="0.25">
      <c r="A17">
        <v>85</v>
      </c>
      <c r="B17" s="2" t="str">
        <f t="shared" si="0"/>
        <v>B</v>
      </c>
      <c r="C17" s="2"/>
    </row>
    <row r="18" spans="1:3" x14ac:dyDescent="0.25">
      <c r="A18">
        <v>64</v>
      </c>
      <c r="B18" s="2" t="str">
        <f t="shared" si="0"/>
        <v>D</v>
      </c>
      <c r="C18" s="2"/>
    </row>
    <row r="19" spans="1:3" x14ac:dyDescent="0.25">
      <c r="A19">
        <v>62</v>
      </c>
      <c r="B19" s="2" t="str">
        <f t="shared" si="0"/>
        <v>D-</v>
      </c>
      <c r="C19" s="2"/>
    </row>
    <row r="20" spans="1:3" x14ac:dyDescent="0.25">
      <c r="A20">
        <v>71</v>
      </c>
      <c r="B20" s="2" t="str">
        <f t="shared" si="0"/>
        <v>C-</v>
      </c>
      <c r="C20" s="2"/>
    </row>
    <row r="21" spans="1:3" x14ac:dyDescent="0.25">
      <c r="A21">
        <v>46</v>
      </c>
      <c r="B21" s="2" t="str">
        <f t="shared" si="0"/>
        <v>F</v>
      </c>
      <c r="C21" s="2"/>
    </row>
    <row r="22" spans="1:3" x14ac:dyDescent="0.25">
      <c r="A22">
        <v>88</v>
      </c>
      <c r="B22" s="2" t="str">
        <f t="shared" si="0"/>
        <v>B+</v>
      </c>
      <c r="C22" s="2"/>
    </row>
    <row r="23" spans="1:3" x14ac:dyDescent="0.25">
      <c r="A23">
        <v>47</v>
      </c>
      <c r="B23" s="2" t="str">
        <f t="shared" si="0"/>
        <v>F</v>
      </c>
      <c r="C23" s="2"/>
    </row>
    <row r="24" spans="1:3" x14ac:dyDescent="0.25">
      <c r="A24">
        <v>79</v>
      </c>
      <c r="B24" s="2" t="str">
        <f t="shared" si="0"/>
        <v>C+</v>
      </c>
      <c r="C24" s="2"/>
    </row>
    <row r="25" spans="1:3" x14ac:dyDescent="0.25">
      <c r="A25">
        <v>85</v>
      </c>
      <c r="B25" s="2" t="str">
        <f t="shared" si="0"/>
        <v>B</v>
      </c>
      <c r="C25" s="2"/>
    </row>
    <row r="26" spans="1:3" x14ac:dyDescent="0.25">
      <c r="A26">
        <v>65</v>
      </c>
      <c r="B26" s="2" t="str">
        <f t="shared" si="0"/>
        <v>D</v>
      </c>
      <c r="C26" s="2"/>
    </row>
    <row r="27" spans="1:3" x14ac:dyDescent="0.25">
      <c r="A27">
        <v>63</v>
      </c>
      <c r="B27" s="2" t="str">
        <f t="shared" si="0"/>
        <v>D</v>
      </c>
      <c r="C27" s="2"/>
    </row>
    <row r="28" spans="1:3" x14ac:dyDescent="0.25">
      <c r="A28">
        <v>100</v>
      </c>
      <c r="B28" s="2" t="str">
        <f t="shared" si="0"/>
        <v>A+</v>
      </c>
      <c r="C28" s="2"/>
    </row>
    <row r="29" spans="1:3" x14ac:dyDescent="0.25">
      <c r="A29">
        <v>75</v>
      </c>
      <c r="B29" s="2" t="str">
        <f t="shared" si="0"/>
        <v>C</v>
      </c>
      <c r="C29" s="2"/>
    </row>
    <row r="30" spans="1:3" x14ac:dyDescent="0.25">
      <c r="A30">
        <v>80</v>
      </c>
      <c r="B30" s="2" t="str">
        <f t="shared" si="0"/>
        <v>B-</v>
      </c>
      <c r="C30" s="2"/>
    </row>
    <row r="31" spans="1:3" x14ac:dyDescent="0.25">
      <c r="A31">
        <v>80</v>
      </c>
      <c r="B31" s="2" t="str">
        <f t="shared" si="0"/>
        <v>B-</v>
      </c>
      <c r="C31" s="2"/>
    </row>
    <row r="32" spans="1:3" x14ac:dyDescent="0.25">
      <c r="A32">
        <v>54</v>
      </c>
      <c r="B32" s="2" t="str">
        <f t="shared" si="0"/>
        <v>F</v>
      </c>
      <c r="C32" s="2"/>
    </row>
    <row r="33" spans="1:3" x14ac:dyDescent="0.25">
      <c r="A33">
        <v>51</v>
      </c>
      <c r="B33" s="2" t="str">
        <f t="shared" si="0"/>
        <v>F</v>
      </c>
      <c r="C33" s="2"/>
    </row>
    <row r="34" spans="1:3" x14ac:dyDescent="0.25">
      <c r="A34">
        <v>65</v>
      </c>
      <c r="B34" s="2" t="str">
        <f t="shared" si="0"/>
        <v>D</v>
      </c>
      <c r="C34" s="2"/>
    </row>
    <row r="35" spans="1:3" x14ac:dyDescent="0.25">
      <c r="A35">
        <v>60</v>
      </c>
      <c r="B35" s="2" t="str">
        <f t="shared" si="0"/>
        <v>D-</v>
      </c>
      <c r="C35" s="2"/>
    </row>
    <row r="36" spans="1:3" x14ac:dyDescent="0.25">
      <c r="A36">
        <v>70</v>
      </c>
      <c r="B36" s="2" t="str">
        <f t="shared" si="0"/>
        <v>C-</v>
      </c>
      <c r="C36" s="2"/>
    </row>
    <row r="37" spans="1:3" x14ac:dyDescent="0.25">
      <c r="A37">
        <v>72</v>
      </c>
      <c r="B37" s="2" t="str">
        <f t="shared" si="0"/>
        <v>C-</v>
      </c>
      <c r="C37" s="2"/>
    </row>
    <row r="38" spans="1:3" x14ac:dyDescent="0.25">
      <c r="A38">
        <v>90</v>
      </c>
      <c r="B38" s="2" t="str">
        <f t="shared" si="0"/>
        <v>A-</v>
      </c>
      <c r="C38" s="2"/>
    </row>
    <row r="39" spans="1:3" x14ac:dyDescent="0.25">
      <c r="A39">
        <v>75</v>
      </c>
      <c r="B39" s="2" t="str">
        <f t="shared" si="0"/>
        <v>C</v>
      </c>
      <c r="C39" s="2"/>
    </row>
    <row r="40" spans="1:3" x14ac:dyDescent="0.25">
      <c r="A40">
        <v>99</v>
      </c>
      <c r="B40" s="2" t="str">
        <f t="shared" si="0"/>
        <v>A+</v>
      </c>
      <c r="C40" s="2"/>
    </row>
    <row r="41" spans="1:3" x14ac:dyDescent="0.25">
      <c r="A41">
        <v>98</v>
      </c>
      <c r="B41" s="2" t="str">
        <f t="shared" si="0"/>
        <v>A+</v>
      </c>
      <c r="C41" s="2"/>
    </row>
    <row r="42" spans="1:3" x14ac:dyDescent="0.25">
      <c r="A42">
        <v>54</v>
      </c>
      <c r="B42" s="2" t="str">
        <f t="shared" si="0"/>
        <v>F</v>
      </c>
      <c r="C42" s="2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2"/>
  <sheetViews>
    <sheetView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2" max="2" width="12.42578125" customWidth="1"/>
    <col min="3" max="4" width="6.7109375" customWidth="1"/>
  </cols>
  <sheetData>
    <row r="1" spans="1:29" x14ac:dyDescent="0.25">
      <c r="B1" s="23" t="s">
        <v>36</v>
      </c>
    </row>
    <row r="2" spans="1:29" x14ac:dyDescent="0.25">
      <c r="A2" s="3" t="s">
        <v>7</v>
      </c>
      <c r="B2" s="26" t="s">
        <v>8</v>
      </c>
      <c r="C2" s="3"/>
      <c r="E2" s="6" t="s">
        <v>29</v>
      </c>
      <c r="G2" t="s">
        <v>28</v>
      </c>
    </row>
    <row r="3" spans="1:29" x14ac:dyDescent="0.25">
      <c r="A3">
        <v>78</v>
      </c>
      <c r="B3" s="2" t="str">
        <f>IF(A3&gt;=90,"A",IF(A3&gt;=80,"B",IF(A3&gt;=70,"C",IF(A3&gt;=60,"D","F"))))&amp;IF(A3&gt;98,"+",IF(A3&lt;59,"",IF(OR(RIGHT(A3,1)={"1","2","0"}),"-",IF(OR(RIGHT(A3,1)={"8","9"}),"+",""))))</f>
        <v>C+</v>
      </c>
      <c r="C3" s="2"/>
    </row>
    <row r="4" spans="1:29" x14ac:dyDescent="0.25">
      <c r="A4">
        <v>75</v>
      </c>
      <c r="B4" s="2" t="str">
        <f>IF(A4&gt;=90,"A",IF(A4&gt;=80,"B",IF(A4&gt;=70,"C",IF(A4&gt;=60,"D","F"))))&amp;IF(A4&gt;98,"+",IF(A4&lt;59,"",IF(OR(RIGHT(A4,1)={"1","2","0"}),"-",IF(OR(RIGHT(A4,1)={"8","9"}),"+",""))))</f>
        <v>C</v>
      </c>
      <c r="C4" s="2"/>
    </row>
    <row r="5" spans="1:29" x14ac:dyDescent="0.25">
      <c r="A5">
        <v>49</v>
      </c>
      <c r="B5" s="2" t="str">
        <f>IF(A5&gt;=90,"A",IF(A5&gt;=80,"B",IF(A5&gt;=70,"C",IF(A5&gt;=60,"D","F"))))&amp;IF(A5&gt;98,"+",IF(A5&lt;59,"",IF(OR(RIGHT(A5,1)={"1","2","0"}),"-",IF(OR(RIGHT(A5,1)={"8","9"}),"+",""))))</f>
        <v>F</v>
      </c>
      <c r="C5" s="2"/>
    </row>
    <row r="6" spans="1:29" x14ac:dyDescent="0.25">
      <c r="A6">
        <v>45</v>
      </c>
      <c r="B6" s="2" t="str">
        <f>IF(A6&gt;=90,"A",IF(A6&gt;=80,"B",IF(A6&gt;=70,"C",IF(A6&gt;=60,"D","F"))))&amp;IF(A6&gt;98,"+",IF(A6&lt;59,"",IF(OR(RIGHT(A6,1)={"1","2","0"}),"-",IF(OR(RIGHT(A6,1)={"8","9"}),"+",""))))</f>
        <v>F</v>
      </c>
      <c r="C6" s="2"/>
    </row>
    <row r="7" spans="1:29" x14ac:dyDescent="0.25">
      <c r="A7">
        <v>69</v>
      </c>
      <c r="B7" s="2" t="str">
        <f>IF(A7&gt;=90,"A",IF(A7&gt;=80,"B",IF(A7&gt;=70,"C",IF(A7&gt;=60,"D","F"))))&amp;IF(A7&gt;98,"+",IF(A7&lt;59,"",IF(OR(RIGHT(A7,1)={"1","2","0"}),"-",IF(OR(RIGHT(A7,1)={"8","9"}),"+",""))))</f>
        <v>D+</v>
      </c>
      <c r="C7" s="2"/>
    </row>
    <row r="8" spans="1:29" x14ac:dyDescent="0.25">
      <c r="A8">
        <v>79</v>
      </c>
      <c r="B8" s="2" t="str">
        <f>IF(A8&gt;=90,"A",IF(A8&gt;=80,"B",IF(A8&gt;=70,"C",IF(A8&gt;=60,"D","F"))))&amp;IF(A8&gt;98,"+",IF(A8&lt;59,"",IF(OR(RIGHT(A8,1)={"1","2","0"}),"-",IF(OR(RIGHT(A8,1)={"8","9"}),"+",""))))</f>
        <v>C+</v>
      </c>
      <c r="C8" s="2"/>
    </row>
    <row r="9" spans="1:29" x14ac:dyDescent="0.25">
      <c r="A9">
        <v>85</v>
      </c>
      <c r="B9" s="2" t="str">
        <f>IF(A9&gt;=90,"A",IF(A9&gt;=80,"B",IF(A9&gt;=70,"C",IF(A9&gt;=60,"D","F"))))&amp;IF(A9&gt;98,"+",IF(A9&lt;59,"",IF(OR(RIGHT(A9,1)={"1","2","0"}),"-",IF(OR(RIGHT(A9,1)={"8","9"}),"+",""))))</f>
        <v>B</v>
      </c>
      <c r="C9" s="2"/>
    </row>
    <row r="10" spans="1:29" x14ac:dyDescent="0.25">
      <c r="A10">
        <v>68</v>
      </c>
      <c r="B10" s="2" t="str">
        <f>IF(A10&gt;=90,"A",IF(A10&gt;=80,"B",IF(A10&gt;=70,"C",IF(A10&gt;=60,"D","F"))))&amp;IF(A10&gt;98,"+",IF(A10&lt;59,"",IF(OR(RIGHT(A10,1)={"1","2","0"}),"-",IF(OR(RIGHT(A10,1)={"8","9"}),"+",""))))</f>
        <v>D+</v>
      </c>
      <c r="C10" s="2"/>
    </row>
    <row r="11" spans="1:29" x14ac:dyDescent="0.25">
      <c r="A11">
        <v>55</v>
      </c>
      <c r="B11" s="2" t="str">
        <f>IF(A11&gt;=90,"A",IF(A11&gt;=80,"B",IF(A11&gt;=70,"C",IF(A11&gt;=60,"D","F"))))&amp;IF(A11&gt;98,"+",IF(A11&lt;59,"",IF(OR(RIGHT(A11,1)={"1","2","0"}),"-",IF(OR(RIGHT(A11,1)={"8","9"}),"+",""))))</f>
        <v>F</v>
      </c>
      <c r="C11" s="2"/>
    </row>
    <row r="12" spans="1:29" x14ac:dyDescent="0.25">
      <c r="A12">
        <v>97</v>
      </c>
      <c r="B12" s="2" t="str">
        <f>IF(A12&gt;=90,"A",IF(A12&gt;=80,"B",IF(A12&gt;=70,"C",IF(A12&gt;=60,"D","F"))))&amp;IF(A12&gt;98,"+",IF(A12&lt;59,"",IF(OR(RIGHT(A12,1)={"1","2","0"}),"-",IF(OR(RIGHT(A12,1)={"8","9"}),"+",""))))</f>
        <v>A</v>
      </c>
      <c r="C12" s="2"/>
    </row>
    <row r="13" spans="1:29" x14ac:dyDescent="0.25">
      <c r="A13">
        <v>49</v>
      </c>
      <c r="B13" s="2" t="str">
        <f>IF(A13&gt;=90,"A",IF(A13&gt;=80,"B",IF(A13&gt;=70,"C",IF(A13&gt;=60,"D","F"))))&amp;IF(A13&gt;98,"+",IF(A13&lt;59,"",IF(OR(RIGHT(A13,1)={"1","2","0"}),"-",IF(OR(RIGHT(A13,1)={"8","9"}),"+",""))))</f>
        <v>F</v>
      </c>
      <c r="C13" s="2"/>
      <c r="E13" s="1" t="s">
        <v>50</v>
      </c>
      <c r="L13" s="30" t="s">
        <v>9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x14ac:dyDescent="0.25">
      <c r="A14">
        <v>67</v>
      </c>
      <c r="B14" s="2" t="str">
        <f>IF(A14&gt;=90,"A",IF(A14&gt;=80,"B",IF(A14&gt;=70,"C",IF(A14&gt;=60,"D","F"))))&amp;IF(A14&gt;98,"+",IF(A14&lt;59,"",IF(OR(RIGHT(A14,1)={"1","2","0"}),"-",IF(OR(RIGHT(A14,1)={"8","9"}),"+",""))))</f>
        <v>D</v>
      </c>
      <c r="C14" s="2"/>
    </row>
    <row r="15" spans="1:29" x14ac:dyDescent="0.25">
      <c r="A15">
        <v>96</v>
      </c>
      <c r="B15" s="2" t="str">
        <f>IF(A15&gt;=90,"A",IF(A15&gt;=80,"B",IF(A15&gt;=70,"C",IF(A15&gt;=60,"D","F"))))&amp;IF(A15&gt;98,"+",IF(A15&lt;59,"",IF(OR(RIGHT(A15,1)={"1","2","0"}),"-",IF(OR(RIGHT(A15,1)={"8","9"}),"+",""))))</f>
        <v>A</v>
      </c>
      <c r="C15" s="2"/>
    </row>
    <row r="16" spans="1:29" x14ac:dyDescent="0.25">
      <c r="A16">
        <v>66</v>
      </c>
      <c r="B16" s="2" t="str">
        <f>IF(A16&gt;=90,"A",IF(A16&gt;=80,"B",IF(A16&gt;=70,"C",IF(A16&gt;=60,"D","F"))))&amp;IF(A16&gt;98,"+",IF(A16&lt;59,"",IF(OR(RIGHT(A16,1)={"1","2","0"}),"-",IF(OR(RIGHT(A16,1)={"8","9"}),"+",""))))</f>
        <v>D</v>
      </c>
      <c r="C16" s="2"/>
    </row>
    <row r="17" spans="1:3" x14ac:dyDescent="0.25">
      <c r="A17">
        <v>85</v>
      </c>
      <c r="B17" s="2" t="str">
        <f>IF(A17&gt;=90,"A",IF(A17&gt;=80,"B",IF(A17&gt;=70,"C",IF(A17&gt;=60,"D","F"))))&amp;IF(A17&gt;98,"+",IF(A17&lt;59,"",IF(OR(RIGHT(A17,1)={"1","2","0"}),"-",IF(OR(RIGHT(A17,1)={"8","9"}),"+",""))))</f>
        <v>B</v>
      </c>
      <c r="C17" s="2"/>
    </row>
    <row r="18" spans="1:3" x14ac:dyDescent="0.25">
      <c r="A18">
        <v>64</v>
      </c>
      <c r="B18" s="2" t="str">
        <f>IF(A18&gt;=90,"A",IF(A18&gt;=80,"B",IF(A18&gt;=70,"C",IF(A18&gt;=60,"D","F"))))&amp;IF(A18&gt;98,"+",IF(A18&lt;59,"",IF(OR(RIGHT(A18,1)={"1","2","0"}),"-",IF(OR(RIGHT(A18,1)={"8","9"}),"+",""))))</f>
        <v>D</v>
      </c>
      <c r="C18" s="2"/>
    </row>
    <row r="19" spans="1:3" x14ac:dyDescent="0.25">
      <c r="A19">
        <v>62</v>
      </c>
      <c r="B19" s="2" t="str">
        <f>IF(A19&gt;=90,"A",IF(A19&gt;=80,"B",IF(A19&gt;=70,"C",IF(A19&gt;=60,"D","F"))))&amp;IF(A19&gt;98,"+",IF(A19&lt;59,"",IF(OR(RIGHT(A19,1)={"1","2","0"}),"-",IF(OR(RIGHT(A19,1)={"8","9"}),"+",""))))</f>
        <v>D-</v>
      </c>
      <c r="C19" s="2"/>
    </row>
    <row r="20" spans="1:3" x14ac:dyDescent="0.25">
      <c r="A20">
        <v>71</v>
      </c>
      <c r="B20" s="2" t="str">
        <f>IF(A20&gt;=90,"A",IF(A20&gt;=80,"B",IF(A20&gt;=70,"C",IF(A20&gt;=60,"D","F"))))&amp;IF(A20&gt;98,"+",IF(A20&lt;59,"",IF(OR(RIGHT(A20,1)={"1","2","0"}),"-",IF(OR(RIGHT(A20,1)={"8","9"}),"+",""))))</f>
        <v>C-</v>
      </c>
      <c r="C20" s="2"/>
    </row>
    <row r="21" spans="1:3" x14ac:dyDescent="0.25">
      <c r="A21">
        <v>46</v>
      </c>
      <c r="B21" s="2" t="str">
        <f>IF(A21&gt;=90,"A",IF(A21&gt;=80,"B",IF(A21&gt;=70,"C",IF(A21&gt;=60,"D","F"))))&amp;IF(A21&gt;98,"+",IF(A21&lt;59,"",IF(OR(RIGHT(A21,1)={"1","2","0"}),"-",IF(OR(RIGHT(A21,1)={"8","9"}),"+",""))))</f>
        <v>F</v>
      </c>
      <c r="C21" s="2"/>
    </row>
    <row r="22" spans="1:3" x14ac:dyDescent="0.25">
      <c r="A22">
        <v>88</v>
      </c>
      <c r="B22" s="2" t="str">
        <f>IF(A22&gt;=90,"A",IF(A22&gt;=80,"B",IF(A22&gt;=70,"C",IF(A22&gt;=60,"D","F"))))&amp;IF(A22&gt;98,"+",IF(A22&lt;59,"",IF(OR(RIGHT(A22,1)={"1","2","0"}),"-",IF(OR(RIGHT(A22,1)={"8","9"}),"+",""))))</f>
        <v>B+</v>
      </c>
      <c r="C22" s="2"/>
    </row>
    <row r="23" spans="1:3" x14ac:dyDescent="0.25">
      <c r="A23">
        <v>47</v>
      </c>
      <c r="B23" s="2" t="str">
        <f>IF(A23&gt;=90,"A",IF(A23&gt;=80,"B",IF(A23&gt;=70,"C",IF(A23&gt;=60,"D","F"))))&amp;IF(A23&gt;98,"+",IF(A23&lt;59,"",IF(OR(RIGHT(A23,1)={"1","2","0"}),"-",IF(OR(RIGHT(A23,1)={"8","9"}),"+",""))))</f>
        <v>F</v>
      </c>
      <c r="C23" s="2"/>
    </row>
    <row r="24" spans="1:3" x14ac:dyDescent="0.25">
      <c r="A24">
        <v>79</v>
      </c>
      <c r="B24" s="2" t="str">
        <f>IF(A24&gt;=90,"A",IF(A24&gt;=80,"B",IF(A24&gt;=70,"C",IF(A24&gt;=60,"D","F"))))&amp;IF(A24&gt;98,"+",IF(A24&lt;59,"",IF(OR(RIGHT(A24,1)={"1","2","0"}),"-",IF(OR(RIGHT(A24,1)={"8","9"}),"+",""))))</f>
        <v>C+</v>
      </c>
      <c r="C24" s="2"/>
    </row>
    <row r="25" spans="1:3" x14ac:dyDescent="0.25">
      <c r="A25">
        <v>85</v>
      </c>
      <c r="B25" s="2" t="str">
        <f>IF(A25&gt;=90,"A",IF(A25&gt;=80,"B",IF(A25&gt;=70,"C",IF(A25&gt;=60,"D","F"))))&amp;IF(A25&gt;98,"+",IF(A25&lt;59,"",IF(OR(RIGHT(A25,1)={"1","2","0"}),"-",IF(OR(RIGHT(A25,1)={"8","9"}),"+",""))))</f>
        <v>B</v>
      </c>
      <c r="C25" s="2"/>
    </row>
    <row r="26" spans="1:3" x14ac:dyDescent="0.25">
      <c r="A26">
        <v>65</v>
      </c>
      <c r="B26" s="2" t="str">
        <f>IF(A26&gt;=90,"A",IF(A26&gt;=80,"B",IF(A26&gt;=70,"C",IF(A26&gt;=60,"D","F"))))&amp;IF(A26&gt;98,"+",IF(A26&lt;59,"",IF(OR(RIGHT(A26,1)={"1","2","0"}),"-",IF(OR(RIGHT(A26,1)={"8","9"}),"+",""))))</f>
        <v>D</v>
      </c>
      <c r="C26" s="2"/>
    </row>
    <row r="27" spans="1:3" x14ac:dyDescent="0.25">
      <c r="A27">
        <v>63</v>
      </c>
      <c r="B27" s="2" t="str">
        <f>IF(A27&gt;=90,"A",IF(A27&gt;=80,"B",IF(A27&gt;=70,"C",IF(A27&gt;=60,"D","F"))))&amp;IF(A27&gt;98,"+",IF(A27&lt;59,"",IF(OR(RIGHT(A27,1)={"1","2","0"}),"-",IF(OR(RIGHT(A27,1)={"8","9"}),"+",""))))</f>
        <v>D</v>
      </c>
      <c r="C27" s="2"/>
    </row>
    <row r="28" spans="1:3" x14ac:dyDescent="0.25">
      <c r="A28">
        <v>100</v>
      </c>
      <c r="B28" s="2" t="str">
        <f>IF(A28&gt;=90,"A",IF(A28&gt;=80,"B",IF(A28&gt;=70,"C",IF(A28&gt;=60,"D","F"))))&amp;IF(A28&gt;98,"+",IF(A28&lt;59,"",IF(OR(RIGHT(A28,1)={"1","2","0"}),"-",IF(OR(RIGHT(A28,1)={"8","9"}),"+",""))))</f>
        <v>A+</v>
      </c>
      <c r="C28" s="2"/>
    </row>
    <row r="29" spans="1:3" x14ac:dyDescent="0.25">
      <c r="A29">
        <v>75</v>
      </c>
      <c r="B29" s="2" t="str">
        <f>IF(A29&gt;=90,"A",IF(A29&gt;=80,"B",IF(A29&gt;=70,"C",IF(A29&gt;=60,"D","F"))))&amp;IF(A29&gt;98,"+",IF(A29&lt;59,"",IF(OR(RIGHT(A29,1)={"1","2","0"}),"-",IF(OR(RIGHT(A29,1)={"8","9"}),"+",""))))</f>
        <v>C</v>
      </c>
      <c r="C29" s="2"/>
    </row>
    <row r="30" spans="1:3" x14ac:dyDescent="0.25">
      <c r="A30">
        <v>80</v>
      </c>
      <c r="B30" s="2" t="str">
        <f>IF(A30&gt;=90,"A",IF(A30&gt;=80,"B",IF(A30&gt;=70,"C",IF(A30&gt;=60,"D","F"))))&amp;IF(A30&gt;98,"+",IF(A30&lt;59,"",IF(OR(RIGHT(A30,1)={"1","2","0"}),"-",IF(OR(RIGHT(A30,1)={"8","9"}),"+",""))))</f>
        <v>B-</v>
      </c>
      <c r="C30" s="2"/>
    </row>
    <row r="31" spans="1:3" x14ac:dyDescent="0.25">
      <c r="A31">
        <v>80</v>
      </c>
      <c r="B31" s="2" t="str">
        <f>IF(A31&gt;=90,"A",IF(A31&gt;=80,"B",IF(A31&gt;=70,"C",IF(A31&gt;=60,"D","F"))))&amp;IF(A31&gt;98,"+",IF(A31&lt;59,"",IF(OR(RIGHT(A31,1)={"1","2","0"}),"-",IF(OR(RIGHT(A31,1)={"8","9"}),"+",""))))</f>
        <v>B-</v>
      </c>
      <c r="C31" s="2"/>
    </row>
    <row r="32" spans="1:3" x14ac:dyDescent="0.25">
      <c r="A32">
        <v>54</v>
      </c>
      <c r="B32" s="2" t="str">
        <f>IF(A32&gt;=90,"A",IF(A32&gt;=80,"B",IF(A32&gt;=70,"C",IF(A32&gt;=60,"D","F"))))&amp;IF(A32&gt;98,"+",IF(A32&lt;59,"",IF(OR(RIGHT(A32,1)={"1","2","0"}),"-",IF(OR(RIGHT(A32,1)={"8","9"}),"+",""))))</f>
        <v>F</v>
      </c>
      <c r="C32" s="2"/>
    </row>
    <row r="33" spans="1:3" x14ac:dyDescent="0.25">
      <c r="A33">
        <v>51</v>
      </c>
      <c r="B33" s="2" t="str">
        <f>IF(A33&gt;=90,"A",IF(A33&gt;=80,"B",IF(A33&gt;=70,"C",IF(A33&gt;=60,"D","F"))))&amp;IF(A33&gt;98,"+",IF(A33&lt;59,"",IF(OR(RIGHT(A33,1)={"1","2","0"}),"-",IF(OR(RIGHT(A33,1)={"8","9"}),"+",""))))</f>
        <v>F</v>
      </c>
      <c r="C33" s="2"/>
    </row>
    <row r="34" spans="1:3" x14ac:dyDescent="0.25">
      <c r="A34">
        <v>65</v>
      </c>
      <c r="B34" s="2" t="str">
        <f>IF(A34&gt;=90,"A",IF(A34&gt;=80,"B",IF(A34&gt;=70,"C",IF(A34&gt;=60,"D","F"))))&amp;IF(A34&gt;98,"+",IF(A34&lt;59,"",IF(OR(RIGHT(A34,1)={"1","2","0"}),"-",IF(OR(RIGHT(A34,1)={"8","9"}),"+",""))))</f>
        <v>D</v>
      </c>
      <c r="C34" s="2"/>
    </row>
    <row r="35" spans="1:3" x14ac:dyDescent="0.25">
      <c r="A35">
        <v>60</v>
      </c>
      <c r="B35" s="2" t="str">
        <f>IF(A35&gt;=90,"A",IF(A35&gt;=80,"B",IF(A35&gt;=70,"C",IF(A35&gt;=60,"D","F"))))&amp;IF(A35&gt;98,"+",IF(A35&lt;59,"",IF(OR(RIGHT(A35,1)={"1","2","0"}),"-",IF(OR(RIGHT(A35,1)={"8","9"}),"+",""))))</f>
        <v>D-</v>
      </c>
      <c r="C35" s="2"/>
    </row>
    <row r="36" spans="1:3" x14ac:dyDescent="0.25">
      <c r="A36">
        <v>70</v>
      </c>
      <c r="B36" s="2" t="str">
        <f>IF(A36&gt;=90,"A",IF(A36&gt;=80,"B",IF(A36&gt;=70,"C",IF(A36&gt;=60,"D","F"))))&amp;IF(A36&gt;98,"+",IF(A36&lt;59,"",IF(OR(RIGHT(A36,1)={"1","2","0"}),"-",IF(OR(RIGHT(A36,1)={"8","9"}),"+",""))))</f>
        <v>C-</v>
      </c>
      <c r="C36" s="2"/>
    </row>
    <row r="37" spans="1:3" x14ac:dyDescent="0.25">
      <c r="A37">
        <v>72</v>
      </c>
      <c r="B37" s="2" t="str">
        <f>IF(A37&gt;=90,"A",IF(A37&gt;=80,"B",IF(A37&gt;=70,"C",IF(A37&gt;=60,"D","F"))))&amp;IF(A37&gt;98,"+",IF(A37&lt;59,"",IF(OR(RIGHT(A37,1)={"1","2","0"}),"-",IF(OR(RIGHT(A37,1)={"8","9"}),"+",""))))</f>
        <v>C-</v>
      </c>
      <c r="C37" s="2"/>
    </row>
    <row r="38" spans="1:3" x14ac:dyDescent="0.25">
      <c r="A38">
        <v>90</v>
      </c>
      <c r="B38" s="2" t="str">
        <f>IF(A38&gt;=90,"A",IF(A38&gt;=80,"B",IF(A38&gt;=70,"C",IF(A38&gt;=60,"D","F"))))&amp;IF(A38&gt;98,"+",IF(A38&lt;59,"",IF(OR(RIGHT(A38,1)={"1","2","0"}),"-",IF(OR(RIGHT(A38,1)={"8","9"}),"+",""))))</f>
        <v>A-</v>
      </c>
      <c r="C38" s="2"/>
    </row>
    <row r="39" spans="1:3" x14ac:dyDescent="0.25">
      <c r="A39">
        <v>75</v>
      </c>
      <c r="B39" s="2" t="str">
        <f>IF(A39&gt;=90,"A",IF(A39&gt;=80,"B",IF(A39&gt;=70,"C",IF(A39&gt;=60,"D","F"))))&amp;IF(A39&gt;98,"+",IF(A39&lt;59,"",IF(OR(RIGHT(A39,1)={"1","2","0"}),"-",IF(OR(RIGHT(A39,1)={"8","9"}),"+",""))))</f>
        <v>C</v>
      </c>
      <c r="C39" s="2"/>
    </row>
    <row r="40" spans="1:3" x14ac:dyDescent="0.25">
      <c r="A40">
        <v>99</v>
      </c>
      <c r="B40" s="2" t="str">
        <f>IF(A40&gt;=90,"A",IF(A40&gt;=80,"B",IF(A40&gt;=70,"C",IF(A40&gt;=60,"D","F"))))&amp;IF(A40&gt;98,"+",IF(A40&lt;59,"",IF(OR(RIGHT(A40,1)={"1","2","0"}),"-",IF(OR(RIGHT(A40,1)={"8","9"}),"+",""))))</f>
        <v>A+</v>
      </c>
      <c r="C40" s="2"/>
    </row>
    <row r="41" spans="1:3" x14ac:dyDescent="0.25">
      <c r="A41">
        <v>98</v>
      </c>
      <c r="B41" s="2" t="str">
        <f>IF(A41&gt;=90,"A",IF(A41&gt;=80,"B",IF(A41&gt;=70,"C",IF(A41&gt;=60,"D","F"))))&amp;IF(A41&gt;98,"+",IF(A41&lt;59,"",IF(OR(RIGHT(A41,1)={"1","2","0"}),"-",IF(OR(RIGHT(A41,1)={"8","9"}),"+",""))))</f>
        <v>A+</v>
      </c>
      <c r="C41" s="2"/>
    </row>
    <row r="42" spans="1:3" x14ac:dyDescent="0.25">
      <c r="A42">
        <v>54</v>
      </c>
      <c r="B42" s="2" t="str">
        <f>IF(A42&gt;=90,"A",IF(A42&gt;=80,"B",IF(A42&gt;=70,"C",IF(A42&gt;=60,"D","F"))))&amp;IF(A42&gt;98,"+",IF(A42&lt;59,"",IF(OR(RIGHT(A42,1)={"1","2","0"}),"-",IF(OR(RIGHT(A42,1)={"8","9"}),"+",""))))</f>
        <v>F</v>
      </c>
      <c r="C42" s="2"/>
    </row>
  </sheetData>
  <mergeCells count="1">
    <mergeCell ref="L13:AC13"/>
  </mergeCells>
  <hyperlinks>
    <hyperlink ref="L13:R13" r:id="rId1" display="https://dhexcel1.wordpress.com/2017/05/26/excel-short-and-sweet-tip-16-returning-a-letter-grade-based-on-a-normal-grading-scale-without-lookup-table-by-david-hager/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2"/>
  <sheetViews>
    <sheetView workbookViewId="0">
      <pane ySplit="2" topLeftCell="A3" activePane="bottomLeft" state="frozen"/>
      <selection pane="bottomLeft" activeCell="W10" sqref="W10"/>
    </sheetView>
  </sheetViews>
  <sheetFormatPr defaultRowHeight="15" x14ac:dyDescent="0.25"/>
  <cols>
    <col min="1" max="1" width="9.140625" style="17"/>
    <col min="2" max="4" width="12.42578125" style="17" customWidth="1"/>
    <col min="5" max="5" width="12.140625" style="17" bestFit="1" customWidth="1"/>
    <col min="19" max="19" width="13.42578125" bestFit="1" customWidth="1"/>
    <col min="20" max="20" width="12.140625" bestFit="1" customWidth="1"/>
  </cols>
  <sheetData>
    <row r="1" spans="1:20" x14ac:dyDescent="0.25">
      <c r="A1" s="22"/>
      <c r="B1" s="22" t="s">
        <v>37</v>
      </c>
      <c r="C1" s="22" t="s">
        <v>38</v>
      </c>
      <c r="D1" s="22" t="s">
        <v>39</v>
      </c>
      <c r="E1" s="22" t="s">
        <v>40</v>
      </c>
    </row>
    <row r="2" spans="1:20" x14ac:dyDescent="0.25">
      <c r="A2" s="16" t="s">
        <v>7</v>
      </c>
      <c r="B2" s="26" t="s">
        <v>8</v>
      </c>
      <c r="C2" s="26" t="s">
        <v>8</v>
      </c>
      <c r="D2" s="26" t="s">
        <v>8</v>
      </c>
      <c r="E2" s="26" t="s">
        <v>8</v>
      </c>
      <c r="S2" s="27" t="s">
        <v>10</v>
      </c>
      <c r="T2" s="27" t="s">
        <v>8</v>
      </c>
    </row>
    <row r="3" spans="1:20" x14ac:dyDescent="0.25">
      <c r="A3">
        <v>78</v>
      </c>
      <c r="B3" s="18" t="str">
        <f t="shared" ref="B3:B42" si="0">INDEX($T$3:$T$17,MATCH(A3,$S$3:$S$17,TRUE))</f>
        <v>C+</v>
      </c>
      <c r="C3" s="18" t="str">
        <f t="shared" ref="C3:C42" si="1">LOOKUP(A3,$S$3:$S$17,$T$3:$T$17)</f>
        <v>C+</v>
      </c>
      <c r="D3" s="18" t="str">
        <f t="shared" ref="D3:D42" si="2">VLOOKUP(A3,$S$3:$T$17,2,TRUE)</f>
        <v>C+</v>
      </c>
      <c r="E3" s="18" t="str">
        <f t="shared" ref="E3:E42" si="3">VLOOKUP(A3,$S$3:$T$17,MATCH($E$2,$S$2:$T$2,0),TRUE)</f>
        <v>C+</v>
      </c>
      <c r="G3" s="6" t="s">
        <v>29</v>
      </c>
      <c r="I3" s="12" t="s">
        <v>43</v>
      </c>
      <c r="S3" s="28">
        <v>0</v>
      </c>
      <c r="T3" s="28" t="s">
        <v>16</v>
      </c>
    </row>
    <row r="4" spans="1:20" x14ac:dyDescent="0.25">
      <c r="A4">
        <v>75</v>
      </c>
      <c r="B4" s="18" t="str">
        <f t="shared" si="0"/>
        <v>C</v>
      </c>
      <c r="C4" s="18" t="str">
        <f t="shared" si="1"/>
        <v>C</v>
      </c>
      <c r="D4" s="18" t="str">
        <f t="shared" si="2"/>
        <v>C</v>
      </c>
      <c r="E4" s="18" t="str">
        <f t="shared" si="3"/>
        <v>C</v>
      </c>
      <c r="G4" s="6" t="s">
        <v>29</v>
      </c>
      <c r="I4" s="12" t="s">
        <v>44</v>
      </c>
      <c r="S4" s="28">
        <v>59</v>
      </c>
      <c r="T4" s="28" t="s">
        <v>17</v>
      </c>
    </row>
    <row r="5" spans="1:20" x14ac:dyDescent="0.25">
      <c r="A5">
        <v>49</v>
      </c>
      <c r="B5" s="18" t="str">
        <f t="shared" si="0"/>
        <v>F</v>
      </c>
      <c r="C5" s="18" t="str">
        <f t="shared" si="1"/>
        <v>F</v>
      </c>
      <c r="D5" s="18" t="str">
        <f t="shared" si="2"/>
        <v>F</v>
      </c>
      <c r="E5" s="18" t="str">
        <f t="shared" si="3"/>
        <v>F</v>
      </c>
      <c r="G5" s="6" t="s">
        <v>29</v>
      </c>
      <c r="I5" s="12" t="s">
        <v>45</v>
      </c>
      <c r="S5" s="28">
        <v>60</v>
      </c>
      <c r="T5" s="28" t="s">
        <v>18</v>
      </c>
    </row>
    <row r="6" spans="1:20" x14ac:dyDescent="0.25">
      <c r="A6">
        <v>45</v>
      </c>
      <c r="B6" s="18" t="str">
        <f t="shared" si="0"/>
        <v>F</v>
      </c>
      <c r="C6" s="18" t="str">
        <f t="shared" si="1"/>
        <v>F</v>
      </c>
      <c r="D6" s="18" t="str">
        <f t="shared" si="2"/>
        <v>F</v>
      </c>
      <c r="E6" s="18" t="str">
        <f t="shared" si="3"/>
        <v>F</v>
      </c>
      <c r="G6" s="6" t="s">
        <v>29</v>
      </c>
      <c r="I6" s="12" t="s">
        <v>46</v>
      </c>
      <c r="S6" s="28">
        <v>63</v>
      </c>
      <c r="T6" s="28" t="s">
        <v>15</v>
      </c>
    </row>
    <row r="7" spans="1:20" x14ac:dyDescent="0.25">
      <c r="A7">
        <v>69</v>
      </c>
      <c r="B7" s="18" t="str">
        <f t="shared" si="0"/>
        <v>D+</v>
      </c>
      <c r="C7" s="18" t="str">
        <f t="shared" si="1"/>
        <v>D+</v>
      </c>
      <c r="D7" s="18" t="str">
        <f t="shared" si="2"/>
        <v>D+</v>
      </c>
      <c r="E7" s="18" t="str">
        <f t="shared" si="3"/>
        <v>D+</v>
      </c>
      <c r="S7" s="28">
        <v>68</v>
      </c>
      <c r="T7" s="28" t="s">
        <v>19</v>
      </c>
    </row>
    <row r="8" spans="1:20" x14ac:dyDescent="0.25">
      <c r="A8">
        <v>79</v>
      </c>
      <c r="B8" s="18" t="str">
        <f t="shared" si="0"/>
        <v>C+</v>
      </c>
      <c r="C8" s="18" t="str">
        <f t="shared" si="1"/>
        <v>C+</v>
      </c>
      <c r="D8" s="18" t="str">
        <f t="shared" si="2"/>
        <v>C+</v>
      </c>
      <c r="E8" s="18" t="str">
        <f t="shared" si="3"/>
        <v>C+</v>
      </c>
      <c r="S8" s="28">
        <v>70</v>
      </c>
      <c r="T8" s="28" t="s">
        <v>20</v>
      </c>
    </row>
    <row r="9" spans="1:20" x14ac:dyDescent="0.25">
      <c r="A9">
        <v>85</v>
      </c>
      <c r="B9" s="18" t="str">
        <f t="shared" si="0"/>
        <v>B</v>
      </c>
      <c r="C9" s="18" t="str">
        <f t="shared" si="1"/>
        <v>B</v>
      </c>
      <c r="D9" s="18" t="str">
        <f t="shared" si="2"/>
        <v>B</v>
      </c>
      <c r="E9" s="18" t="str">
        <f t="shared" si="3"/>
        <v>B</v>
      </c>
      <c r="S9" s="28">
        <v>73</v>
      </c>
      <c r="T9" s="28" t="s">
        <v>14</v>
      </c>
    </row>
    <row r="10" spans="1:20" x14ac:dyDescent="0.25">
      <c r="A10">
        <v>68</v>
      </c>
      <c r="B10" s="18" t="str">
        <f t="shared" si="0"/>
        <v>D+</v>
      </c>
      <c r="C10" s="18" t="str">
        <f t="shared" si="1"/>
        <v>D+</v>
      </c>
      <c r="D10" s="18" t="str">
        <f t="shared" si="2"/>
        <v>D+</v>
      </c>
      <c r="E10" s="18" t="str">
        <f t="shared" si="3"/>
        <v>D+</v>
      </c>
      <c r="S10" s="28">
        <v>78</v>
      </c>
      <c r="T10" s="28" t="s">
        <v>21</v>
      </c>
    </row>
    <row r="11" spans="1:20" x14ac:dyDescent="0.25">
      <c r="A11">
        <v>55</v>
      </c>
      <c r="B11" s="18" t="str">
        <f t="shared" si="0"/>
        <v>F</v>
      </c>
      <c r="C11" s="18" t="str">
        <f t="shared" si="1"/>
        <v>F</v>
      </c>
      <c r="D11" s="18" t="str">
        <f t="shared" si="2"/>
        <v>F</v>
      </c>
      <c r="E11" s="18" t="str">
        <f t="shared" si="3"/>
        <v>F</v>
      </c>
      <c r="S11" s="28">
        <v>80</v>
      </c>
      <c r="T11" s="28" t="s">
        <v>22</v>
      </c>
    </row>
    <row r="12" spans="1:20" x14ac:dyDescent="0.25">
      <c r="A12">
        <v>97</v>
      </c>
      <c r="B12" s="18" t="str">
        <f t="shared" si="0"/>
        <v>A</v>
      </c>
      <c r="C12" s="18" t="str">
        <f t="shared" si="1"/>
        <v>A</v>
      </c>
      <c r="D12" s="18" t="str">
        <f t="shared" si="2"/>
        <v>A</v>
      </c>
      <c r="E12" s="18" t="str">
        <f t="shared" si="3"/>
        <v>A</v>
      </c>
      <c r="S12" s="28">
        <v>83</v>
      </c>
      <c r="T12" s="28" t="s">
        <v>13</v>
      </c>
    </row>
    <row r="13" spans="1:20" x14ac:dyDescent="0.25">
      <c r="A13">
        <v>49</v>
      </c>
      <c r="B13" s="18" t="str">
        <f t="shared" si="0"/>
        <v>F</v>
      </c>
      <c r="C13" s="18" t="str">
        <f t="shared" si="1"/>
        <v>F</v>
      </c>
      <c r="D13" s="18" t="str">
        <f t="shared" si="2"/>
        <v>F</v>
      </c>
      <c r="E13" s="18" t="str">
        <f t="shared" si="3"/>
        <v>F</v>
      </c>
      <c r="S13" s="28">
        <v>88</v>
      </c>
      <c r="T13" s="28" t="s">
        <v>23</v>
      </c>
    </row>
    <row r="14" spans="1:20" x14ac:dyDescent="0.25">
      <c r="A14">
        <v>67</v>
      </c>
      <c r="B14" s="18" t="str">
        <f t="shared" si="0"/>
        <v>D</v>
      </c>
      <c r="C14" s="18" t="str">
        <f t="shared" si="1"/>
        <v>D</v>
      </c>
      <c r="D14" s="18" t="str">
        <f t="shared" si="2"/>
        <v>D</v>
      </c>
      <c r="E14" s="18" t="str">
        <f t="shared" si="3"/>
        <v>D</v>
      </c>
      <c r="S14" s="28">
        <v>90</v>
      </c>
      <c r="T14" s="28" t="s">
        <v>12</v>
      </c>
    </row>
    <row r="15" spans="1:20" x14ac:dyDescent="0.25">
      <c r="A15">
        <v>96</v>
      </c>
      <c r="B15" s="18" t="str">
        <f t="shared" si="0"/>
        <v>A</v>
      </c>
      <c r="C15" s="18" t="str">
        <f t="shared" si="1"/>
        <v>A</v>
      </c>
      <c r="D15" s="18" t="str">
        <f t="shared" si="2"/>
        <v>A</v>
      </c>
      <c r="E15" s="18" t="str">
        <f t="shared" si="3"/>
        <v>A</v>
      </c>
      <c r="S15" s="28">
        <v>93</v>
      </c>
      <c r="T15" s="28" t="s">
        <v>0</v>
      </c>
    </row>
    <row r="16" spans="1:20" x14ac:dyDescent="0.25">
      <c r="A16">
        <v>66</v>
      </c>
      <c r="B16" s="18" t="str">
        <f t="shared" si="0"/>
        <v>D</v>
      </c>
      <c r="C16" s="18" t="str">
        <f t="shared" si="1"/>
        <v>D</v>
      </c>
      <c r="D16" s="18" t="str">
        <f t="shared" si="2"/>
        <v>D</v>
      </c>
      <c r="E16" s="18" t="str">
        <f t="shared" si="3"/>
        <v>D</v>
      </c>
      <c r="G16" s="21"/>
      <c r="S16" s="28">
        <v>98</v>
      </c>
      <c r="T16" s="28" t="s">
        <v>11</v>
      </c>
    </row>
    <row r="17" spans="1:20" x14ac:dyDescent="0.25">
      <c r="A17">
        <v>85</v>
      </c>
      <c r="B17" s="18" t="str">
        <f t="shared" si="0"/>
        <v>B</v>
      </c>
      <c r="C17" s="18" t="str">
        <f t="shared" si="1"/>
        <v>B</v>
      </c>
      <c r="D17" s="18" t="str">
        <f t="shared" si="2"/>
        <v>B</v>
      </c>
      <c r="E17" s="18" t="str">
        <f t="shared" si="3"/>
        <v>B</v>
      </c>
      <c r="S17" s="28">
        <v>100</v>
      </c>
      <c r="T17" s="28" t="s">
        <v>11</v>
      </c>
    </row>
    <row r="18" spans="1:20" x14ac:dyDescent="0.25">
      <c r="A18">
        <v>64</v>
      </c>
      <c r="B18" s="18" t="str">
        <f t="shared" si="0"/>
        <v>D</v>
      </c>
      <c r="C18" s="18" t="str">
        <f t="shared" si="1"/>
        <v>D</v>
      </c>
      <c r="D18" s="18" t="str">
        <f t="shared" si="2"/>
        <v>D</v>
      </c>
      <c r="E18" s="18" t="str">
        <f t="shared" si="3"/>
        <v>D</v>
      </c>
    </row>
    <row r="19" spans="1:20" x14ac:dyDescent="0.25">
      <c r="A19">
        <v>62</v>
      </c>
      <c r="B19" s="18" t="str">
        <f t="shared" si="0"/>
        <v>D-</v>
      </c>
      <c r="C19" s="18" t="str">
        <f t="shared" si="1"/>
        <v>D-</v>
      </c>
      <c r="D19" s="18" t="str">
        <f t="shared" si="2"/>
        <v>D-</v>
      </c>
      <c r="E19" s="18" t="str">
        <f t="shared" si="3"/>
        <v>D-</v>
      </c>
    </row>
    <row r="20" spans="1:20" x14ac:dyDescent="0.25">
      <c r="A20">
        <v>71</v>
      </c>
      <c r="B20" s="18" t="str">
        <f t="shared" si="0"/>
        <v>C-</v>
      </c>
      <c r="C20" s="18" t="str">
        <f t="shared" si="1"/>
        <v>C-</v>
      </c>
      <c r="D20" s="18" t="str">
        <f t="shared" si="2"/>
        <v>C-</v>
      </c>
      <c r="E20" s="18" t="str">
        <f t="shared" si="3"/>
        <v>C-</v>
      </c>
    </row>
    <row r="21" spans="1:20" x14ac:dyDescent="0.25">
      <c r="A21">
        <v>46</v>
      </c>
      <c r="B21" s="18" t="str">
        <f t="shared" si="0"/>
        <v>F</v>
      </c>
      <c r="C21" s="18" t="str">
        <f t="shared" si="1"/>
        <v>F</v>
      </c>
      <c r="D21" s="18" t="str">
        <f t="shared" si="2"/>
        <v>F</v>
      </c>
      <c r="E21" s="18" t="str">
        <f t="shared" si="3"/>
        <v>F</v>
      </c>
    </row>
    <row r="22" spans="1:20" x14ac:dyDescent="0.25">
      <c r="A22">
        <v>88</v>
      </c>
      <c r="B22" s="18" t="str">
        <f t="shared" si="0"/>
        <v>B+</v>
      </c>
      <c r="C22" s="18" t="str">
        <f t="shared" si="1"/>
        <v>B+</v>
      </c>
      <c r="D22" s="18" t="str">
        <f t="shared" si="2"/>
        <v>B+</v>
      </c>
      <c r="E22" s="18" t="str">
        <f t="shared" si="3"/>
        <v>B+</v>
      </c>
      <c r="G22" s="3" t="s">
        <v>42</v>
      </c>
    </row>
    <row r="23" spans="1:20" x14ac:dyDescent="0.25">
      <c r="A23">
        <v>47</v>
      </c>
      <c r="B23" s="18" t="str">
        <f t="shared" si="0"/>
        <v>F</v>
      </c>
      <c r="C23" s="18" t="str">
        <f t="shared" si="1"/>
        <v>F</v>
      </c>
      <c r="D23" s="18" t="str">
        <f t="shared" si="2"/>
        <v>F</v>
      </c>
      <c r="E23" s="18" t="str">
        <f t="shared" si="3"/>
        <v>F</v>
      </c>
      <c r="H23" s="13" t="s">
        <v>31</v>
      </c>
      <c r="I23" s="12" t="s">
        <v>47</v>
      </c>
    </row>
    <row r="24" spans="1:20" x14ac:dyDescent="0.25">
      <c r="A24">
        <v>79</v>
      </c>
      <c r="B24" s="18" t="str">
        <f t="shared" si="0"/>
        <v>C+</v>
      </c>
      <c r="C24" s="18" t="str">
        <f t="shared" si="1"/>
        <v>C+</v>
      </c>
      <c r="D24" s="18" t="str">
        <f t="shared" si="2"/>
        <v>C+</v>
      </c>
      <c r="E24" s="18" t="str">
        <f t="shared" si="3"/>
        <v>C+</v>
      </c>
      <c r="H24" t="s">
        <v>34</v>
      </c>
      <c r="I24" t="s">
        <v>48</v>
      </c>
    </row>
    <row r="25" spans="1:20" x14ac:dyDescent="0.25">
      <c r="A25">
        <v>85</v>
      </c>
      <c r="B25" s="18" t="str">
        <f t="shared" si="0"/>
        <v>B</v>
      </c>
      <c r="C25" s="18" t="str">
        <f t="shared" si="1"/>
        <v>B</v>
      </c>
      <c r="D25" s="18" t="str">
        <f t="shared" si="2"/>
        <v>B</v>
      </c>
      <c r="E25" s="18" t="str">
        <f t="shared" si="3"/>
        <v>B</v>
      </c>
      <c r="H25" s="13" t="s">
        <v>30</v>
      </c>
      <c r="I25" t="s">
        <v>49</v>
      </c>
    </row>
    <row r="26" spans="1:20" x14ac:dyDescent="0.25">
      <c r="A26">
        <v>65</v>
      </c>
      <c r="B26" s="18" t="str">
        <f t="shared" si="0"/>
        <v>D</v>
      </c>
      <c r="C26" s="18" t="str">
        <f t="shared" si="1"/>
        <v>D</v>
      </c>
      <c r="D26" s="18" t="str">
        <f t="shared" si="2"/>
        <v>D</v>
      </c>
      <c r="E26" s="18" t="str">
        <f t="shared" si="3"/>
        <v>D</v>
      </c>
      <c r="H26" s="13" t="s">
        <v>32</v>
      </c>
      <c r="I26" s="12" t="s">
        <v>33</v>
      </c>
    </row>
    <row r="27" spans="1:20" x14ac:dyDescent="0.25">
      <c r="A27">
        <v>63</v>
      </c>
      <c r="B27" s="18" t="str">
        <f t="shared" si="0"/>
        <v>D</v>
      </c>
      <c r="C27" s="18" t="str">
        <f t="shared" si="1"/>
        <v>D</v>
      </c>
      <c r="D27" s="18" t="str">
        <f t="shared" si="2"/>
        <v>D</v>
      </c>
      <c r="E27" s="18" t="str">
        <f t="shared" si="3"/>
        <v>D</v>
      </c>
    </row>
    <row r="28" spans="1:20" x14ac:dyDescent="0.25">
      <c r="A28">
        <v>100</v>
      </c>
      <c r="B28" s="18" t="str">
        <f t="shared" si="0"/>
        <v>A+</v>
      </c>
      <c r="C28" s="18" t="str">
        <f t="shared" si="1"/>
        <v>A+</v>
      </c>
      <c r="D28" s="18" t="str">
        <f t="shared" si="2"/>
        <v>A+</v>
      </c>
      <c r="E28" s="18" t="str">
        <f t="shared" si="3"/>
        <v>A+</v>
      </c>
    </row>
    <row r="29" spans="1:20" x14ac:dyDescent="0.25">
      <c r="A29">
        <v>75</v>
      </c>
      <c r="B29" s="18" t="str">
        <f t="shared" si="0"/>
        <v>C</v>
      </c>
      <c r="C29" s="18" t="str">
        <f t="shared" si="1"/>
        <v>C</v>
      </c>
      <c r="D29" s="18" t="str">
        <f t="shared" si="2"/>
        <v>C</v>
      </c>
      <c r="E29" s="18" t="str">
        <f t="shared" si="3"/>
        <v>C</v>
      </c>
    </row>
    <row r="30" spans="1:20" x14ac:dyDescent="0.25">
      <c r="A30">
        <v>80</v>
      </c>
      <c r="B30" s="18" t="str">
        <f t="shared" si="0"/>
        <v>B-</v>
      </c>
      <c r="C30" s="18" t="str">
        <f t="shared" si="1"/>
        <v>B-</v>
      </c>
      <c r="D30" s="18" t="str">
        <f t="shared" si="2"/>
        <v>B-</v>
      </c>
      <c r="E30" s="18" t="str">
        <f t="shared" si="3"/>
        <v>B-</v>
      </c>
    </row>
    <row r="31" spans="1:20" x14ac:dyDescent="0.25">
      <c r="A31">
        <v>80</v>
      </c>
      <c r="B31" s="18" t="str">
        <f t="shared" si="0"/>
        <v>B-</v>
      </c>
      <c r="C31" s="18" t="str">
        <f t="shared" si="1"/>
        <v>B-</v>
      </c>
      <c r="D31" s="18" t="str">
        <f t="shared" si="2"/>
        <v>B-</v>
      </c>
      <c r="E31" s="18" t="str">
        <f t="shared" si="3"/>
        <v>B-</v>
      </c>
    </row>
    <row r="32" spans="1:20" x14ac:dyDescent="0.25">
      <c r="A32">
        <v>54</v>
      </c>
      <c r="B32" s="18" t="str">
        <f t="shared" si="0"/>
        <v>F</v>
      </c>
      <c r="C32" s="18" t="str">
        <f t="shared" si="1"/>
        <v>F</v>
      </c>
      <c r="D32" s="18" t="str">
        <f t="shared" si="2"/>
        <v>F</v>
      </c>
      <c r="E32" s="18" t="str">
        <f t="shared" si="3"/>
        <v>F</v>
      </c>
    </row>
    <row r="33" spans="1:5" x14ac:dyDescent="0.25">
      <c r="A33">
        <v>51</v>
      </c>
      <c r="B33" s="18" t="str">
        <f t="shared" si="0"/>
        <v>F</v>
      </c>
      <c r="C33" s="18" t="str">
        <f t="shared" si="1"/>
        <v>F</v>
      </c>
      <c r="D33" s="18" t="str">
        <f t="shared" si="2"/>
        <v>F</v>
      </c>
      <c r="E33" s="18" t="str">
        <f t="shared" si="3"/>
        <v>F</v>
      </c>
    </row>
    <row r="34" spans="1:5" x14ac:dyDescent="0.25">
      <c r="A34">
        <v>65</v>
      </c>
      <c r="B34" s="18" t="str">
        <f t="shared" si="0"/>
        <v>D</v>
      </c>
      <c r="C34" s="18" t="str">
        <f t="shared" si="1"/>
        <v>D</v>
      </c>
      <c r="D34" s="18" t="str">
        <f t="shared" si="2"/>
        <v>D</v>
      </c>
      <c r="E34" s="18" t="str">
        <f t="shared" si="3"/>
        <v>D</v>
      </c>
    </row>
    <row r="35" spans="1:5" x14ac:dyDescent="0.25">
      <c r="A35">
        <v>60</v>
      </c>
      <c r="B35" s="18" t="str">
        <f t="shared" si="0"/>
        <v>D-</v>
      </c>
      <c r="C35" s="18" t="str">
        <f t="shared" si="1"/>
        <v>D-</v>
      </c>
      <c r="D35" s="18" t="str">
        <f t="shared" si="2"/>
        <v>D-</v>
      </c>
      <c r="E35" s="18" t="str">
        <f t="shared" si="3"/>
        <v>D-</v>
      </c>
    </row>
    <row r="36" spans="1:5" x14ac:dyDescent="0.25">
      <c r="A36">
        <v>70</v>
      </c>
      <c r="B36" s="18" t="str">
        <f t="shared" si="0"/>
        <v>C-</v>
      </c>
      <c r="C36" s="18" t="str">
        <f t="shared" si="1"/>
        <v>C-</v>
      </c>
      <c r="D36" s="18" t="str">
        <f t="shared" si="2"/>
        <v>C-</v>
      </c>
      <c r="E36" s="18" t="str">
        <f t="shared" si="3"/>
        <v>C-</v>
      </c>
    </row>
    <row r="37" spans="1:5" x14ac:dyDescent="0.25">
      <c r="A37">
        <v>72</v>
      </c>
      <c r="B37" s="18" t="str">
        <f t="shared" si="0"/>
        <v>C-</v>
      </c>
      <c r="C37" s="18" t="str">
        <f t="shared" si="1"/>
        <v>C-</v>
      </c>
      <c r="D37" s="18" t="str">
        <f t="shared" si="2"/>
        <v>C-</v>
      </c>
      <c r="E37" s="18" t="str">
        <f t="shared" si="3"/>
        <v>C-</v>
      </c>
    </row>
    <row r="38" spans="1:5" x14ac:dyDescent="0.25">
      <c r="A38">
        <v>90</v>
      </c>
      <c r="B38" s="18" t="str">
        <f t="shared" si="0"/>
        <v>A-</v>
      </c>
      <c r="C38" s="18" t="str">
        <f t="shared" si="1"/>
        <v>A-</v>
      </c>
      <c r="D38" s="18" t="str">
        <f t="shared" si="2"/>
        <v>A-</v>
      </c>
      <c r="E38" s="18" t="str">
        <f t="shared" si="3"/>
        <v>A-</v>
      </c>
    </row>
    <row r="39" spans="1:5" x14ac:dyDescent="0.25">
      <c r="A39">
        <v>75</v>
      </c>
      <c r="B39" s="18" t="str">
        <f t="shared" si="0"/>
        <v>C</v>
      </c>
      <c r="C39" s="18" t="str">
        <f t="shared" si="1"/>
        <v>C</v>
      </c>
      <c r="D39" s="18" t="str">
        <f t="shared" si="2"/>
        <v>C</v>
      </c>
      <c r="E39" s="18" t="str">
        <f t="shared" si="3"/>
        <v>C</v>
      </c>
    </row>
    <row r="40" spans="1:5" x14ac:dyDescent="0.25">
      <c r="A40">
        <v>99</v>
      </c>
      <c r="B40" s="18" t="str">
        <f t="shared" si="0"/>
        <v>A+</v>
      </c>
      <c r="C40" s="18" t="str">
        <f t="shared" si="1"/>
        <v>A+</v>
      </c>
      <c r="D40" s="18" t="str">
        <f t="shared" si="2"/>
        <v>A+</v>
      </c>
      <c r="E40" s="18" t="str">
        <f t="shared" si="3"/>
        <v>A+</v>
      </c>
    </row>
    <row r="41" spans="1:5" x14ac:dyDescent="0.25">
      <c r="A41">
        <v>98</v>
      </c>
      <c r="B41" s="18" t="str">
        <f t="shared" si="0"/>
        <v>A+</v>
      </c>
      <c r="C41" s="18" t="str">
        <f t="shared" si="1"/>
        <v>A+</v>
      </c>
      <c r="D41" s="18" t="str">
        <f t="shared" si="2"/>
        <v>A+</v>
      </c>
      <c r="E41" s="18" t="str">
        <f t="shared" si="3"/>
        <v>A+</v>
      </c>
    </row>
    <row r="42" spans="1:5" x14ac:dyDescent="0.25">
      <c r="A42">
        <v>54</v>
      </c>
      <c r="B42" s="18" t="str">
        <f t="shared" si="0"/>
        <v>F</v>
      </c>
      <c r="C42" s="18" t="str">
        <f t="shared" si="1"/>
        <v>F</v>
      </c>
      <c r="D42" s="18" t="str">
        <f t="shared" si="2"/>
        <v>F</v>
      </c>
      <c r="E42" s="18" t="str">
        <f t="shared" si="3"/>
        <v>F</v>
      </c>
    </row>
    <row r="43" spans="1:5" x14ac:dyDescent="0.25">
      <c r="B43" s="18"/>
      <c r="C43" s="18"/>
      <c r="D43" s="18"/>
      <c r="E43" s="18"/>
    </row>
    <row r="44" spans="1:5" x14ac:dyDescent="0.25">
      <c r="B44" s="18"/>
      <c r="C44" s="18"/>
      <c r="D44" s="18"/>
      <c r="E44" s="18"/>
    </row>
    <row r="45" spans="1:5" x14ac:dyDescent="0.25">
      <c r="B45" s="18"/>
      <c r="C45" s="18"/>
      <c r="D45" s="18"/>
      <c r="E45" s="18"/>
    </row>
    <row r="46" spans="1:5" x14ac:dyDescent="0.25">
      <c r="B46" s="18"/>
      <c r="C46" s="18"/>
      <c r="D46" s="18"/>
      <c r="E46" s="18"/>
    </row>
    <row r="47" spans="1:5" x14ac:dyDescent="0.25">
      <c r="B47" s="18"/>
      <c r="C47" s="18"/>
      <c r="D47" s="18"/>
      <c r="E47" s="18"/>
    </row>
    <row r="48" spans="1:5" x14ac:dyDescent="0.25">
      <c r="B48" s="18"/>
      <c r="C48" s="18"/>
      <c r="D48" s="18"/>
      <c r="E48" s="18"/>
    </row>
    <row r="49" spans="2:5" x14ac:dyDescent="0.25">
      <c r="B49" s="18"/>
      <c r="C49" s="18"/>
      <c r="D49" s="18"/>
      <c r="E49" s="18"/>
    </row>
    <row r="50" spans="2:5" x14ac:dyDescent="0.25">
      <c r="B50" s="18"/>
      <c r="C50" s="18"/>
      <c r="D50" s="18"/>
      <c r="E50" s="18"/>
    </row>
    <row r="51" spans="2:5" x14ac:dyDescent="0.25">
      <c r="B51" s="18"/>
      <c r="C51" s="18"/>
      <c r="D51" s="18"/>
      <c r="E51" s="18"/>
    </row>
    <row r="52" spans="2:5" x14ac:dyDescent="0.25">
      <c r="B52" s="18"/>
      <c r="C52" s="18"/>
      <c r="D52" s="18"/>
      <c r="E52" s="18"/>
    </row>
    <row r="53" spans="2:5" x14ac:dyDescent="0.25">
      <c r="B53" s="18"/>
      <c r="C53" s="18"/>
      <c r="D53" s="18"/>
      <c r="E53" s="18"/>
    </row>
    <row r="54" spans="2:5" x14ac:dyDescent="0.25">
      <c r="B54" s="18"/>
      <c r="C54" s="18"/>
      <c r="D54" s="18"/>
      <c r="E54" s="18"/>
    </row>
    <row r="55" spans="2:5" x14ac:dyDescent="0.25">
      <c r="B55" s="18"/>
      <c r="C55" s="18"/>
      <c r="D55" s="18"/>
      <c r="E55" s="18"/>
    </row>
    <row r="56" spans="2:5" x14ac:dyDescent="0.25">
      <c r="B56" s="18"/>
      <c r="C56" s="18"/>
      <c r="D56" s="18"/>
      <c r="E56" s="18"/>
    </row>
    <row r="57" spans="2:5" x14ac:dyDescent="0.25">
      <c r="B57" s="18"/>
      <c r="C57" s="18"/>
      <c r="D57" s="18"/>
      <c r="E57" s="18"/>
    </row>
    <row r="58" spans="2:5" x14ac:dyDescent="0.25">
      <c r="B58" s="18"/>
      <c r="C58" s="18"/>
      <c r="D58" s="18"/>
      <c r="E58" s="18"/>
    </row>
    <row r="59" spans="2:5" x14ac:dyDescent="0.25">
      <c r="B59" s="18"/>
      <c r="C59" s="18"/>
      <c r="D59" s="18"/>
      <c r="E59" s="18"/>
    </row>
    <row r="60" spans="2:5" x14ac:dyDescent="0.25">
      <c r="B60" s="18"/>
      <c r="C60" s="18"/>
      <c r="D60" s="18"/>
      <c r="E60" s="18"/>
    </row>
    <row r="61" spans="2:5" x14ac:dyDescent="0.25">
      <c r="B61" s="18"/>
      <c r="C61" s="18"/>
      <c r="D61" s="18"/>
      <c r="E61" s="18"/>
    </row>
    <row r="62" spans="2:5" x14ac:dyDescent="0.25">
      <c r="B62" s="18"/>
      <c r="C62" s="18"/>
      <c r="D62" s="18"/>
      <c r="E62" s="18"/>
    </row>
    <row r="63" spans="2:5" x14ac:dyDescent="0.25">
      <c r="B63" s="18"/>
      <c r="C63" s="18"/>
      <c r="D63" s="18"/>
      <c r="E63" s="18"/>
    </row>
    <row r="64" spans="2:5" x14ac:dyDescent="0.25">
      <c r="B64" s="18"/>
      <c r="C64" s="18"/>
      <c r="D64" s="18"/>
      <c r="E64" s="18"/>
    </row>
    <row r="65" spans="2:5" x14ac:dyDescent="0.25">
      <c r="B65" s="18"/>
      <c r="C65" s="18"/>
      <c r="D65" s="18"/>
      <c r="E65" s="18"/>
    </row>
    <row r="66" spans="2:5" x14ac:dyDescent="0.25">
      <c r="B66" s="18"/>
      <c r="C66" s="18"/>
      <c r="D66" s="18"/>
      <c r="E66" s="18"/>
    </row>
    <row r="67" spans="2:5" x14ac:dyDescent="0.25">
      <c r="B67" s="18"/>
      <c r="C67" s="18"/>
      <c r="D67" s="18"/>
      <c r="E67" s="18"/>
    </row>
    <row r="68" spans="2:5" x14ac:dyDescent="0.25">
      <c r="B68" s="18"/>
      <c r="C68" s="18"/>
      <c r="D68" s="18"/>
      <c r="E68" s="18"/>
    </row>
    <row r="69" spans="2:5" x14ac:dyDescent="0.25">
      <c r="B69" s="18"/>
      <c r="C69" s="18"/>
      <c r="D69" s="18"/>
      <c r="E69" s="18"/>
    </row>
    <row r="70" spans="2:5" x14ac:dyDescent="0.25">
      <c r="B70" s="18"/>
      <c r="C70" s="18"/>
      <c r="D70" s="18"/>
      <c r="E70" s="18"/>
    </row>
    <row r="71" spans="2:5" x14ac:dyDescent="0.25">
      <c r="B71" s="18"/>
      <c r="C71" s="18"/>
      <c r="D71" s="18"/>
      <c r="E71" s="18"/>
    </row>
    <row r="72" spans="2:5" x14ac:dyDescent="0.25">
      <c r="B72" s="18"/>
      <c r="C72" s="18"/>
      <c r="D72" s="18"/>
      <c r="E72" s="18"/>
    </row>
    <row r="73" spans="2:5" x14ac:dyDescent="0.25">
      <c r="B73" s="18"/>
      <c r="C73" s="18"/>
      <c r="D73" s="18"/>
      <c r="E73" s="18"/>
    </row>
    <row r="74" spans="2:5" x14ac:dyDescent="0.25">
      <c r="B74" s="18"/>
      <c r="C74" s="18"/>
      <c r="D74" s="18"/>
      <c r="E74" s="18"/>
    </row>
    <row r="75" spans="2:5" x14ac:dyDescent="0.25">
      <c r="B75" s="18"/>
      <c r="C75" s="18"/>
      <c r="D75" s="18"/>
      <c r="E75" s="18"/>
    </row>
    <row r="76" spans="2:5" x14ac:dyDescent="0.25">
      <c r="B76" s="18"/>
      <c r="C76" s="18"/>
      <c r="D76" s="18"/>
      <c r="E76" s="18"/>
    </row>
    <row r="77" spans="2:5" x14ac:dyDescent="0.25">
      <c r="B77" s="18"/>
      <c r="C77" s="18"/>
      <c r="D77" s="18"/>
      <c r="E77" s="18"/>
    </row>
    <row r="78" spans="2:5" x14ac:dyDescent="0.25">
      <c r="B78" s="18"/>
      <c r="C78" s="18"/>
      <c r="D78" s="18"/>
      <c r="E78" s="18"/>
    </row>
    <row r="79" spans="2:5" x14ac:dyDescent="0.25">
      <c r="B79" s="18"/>
      <c r="C79" s="18"/>
      <c r="D79" s="18"/>
      <c r="E79" s="18"/>
    </row>
    <row r="80" spans="2:5" x14ac:dyDescent="0.25">
      <c r="B80" s="18"/>
      <c r="C80" s="18"/>
      <c r="D80" s="18"/>
      <c r="E80" s="18"/>
    </row>
    <row r="81" spans="2:5" x14ac:dyDescent="0.25">
      <c r="B81" s="18"/>
      <c r="C81" s="18"/>
      <c r="D81" s="18"/>
      <c r="E81" s="18"/>
    </row>
    <row r="82" spans="2:5" x14ac:dyDescent="0.25">
      <c r="B82" s="18"/>
      <c r="C82" s="18"/>
      <c r="D82" s="18"/>
      <c r="E82" s="18"/>
    </row>
    <row r="83" spans="2:5" x14ac:dyDescent="0.25">
      <c r="B83" s="18"/>
      <c r="C83" s="18"/>
      <c r="D83" s="18"/>
      <c r="E83" s="18"/>
    </row>
    <row r="84" spans="2:5" x14ac:dyDescent="0.25">
      <c r="B84" s="18"/>
      <c r="C84" s="18"/>
      <c r="D84" s="18"/>
      <c r="E84" s="18"/>
    </row>
    <row r="85" spans="2:5" x14ac:dyDescent="0.25">
      <c r="B85" s="18"/>
      <c r="C85" s="18"/>
      <c r="D85" s="18"/>
      <c r="E85" s="18"/>
    </row>
    <row r="86" spans="2:5" x14ac:dyDescent="0.25">
      <c r="B86" s="18"/>
      <c r="C86" s="18"/>
      <c r="D86" s="18"/>
      <c r="E86" s="18"/>
    </row>
    <row r="87" spans="2:5" x14ac:dyDescent="0.25">
      <c r="B87" s="18"/>
      <c r="C87" s="18"/>
      <c r="D87" s="18"/>
      <c r="E87" s="18"/>
    </row>
    <row r="88" spans="2:5" x14ac:dyDescent="0.25">
      <c r="B88" s="18"/>
      <c r="C88" s="18"/>
      <c r="D88" s="18"/>
      <c r="E88" s="18"/>
    </row>
    <row r="89" spans="2:5" x14ac:dyDescent="0.25">
      <c r="B89" s="18"/>
      <c r="C89" s="18"/>
      <c r="D89" s="18"/>
      <c r="E89" s="18"/>
    </row>
    <row r="90" spans="2:5" x14ac:dyDescent="0.25">
      <c r="B90" s="18"/>
      <c r="C90" s="18"/>
      <c r="D90" s="18"/>
      <c r="E90" s="18"/>
    </row>
    <row r="91" spans="2:5" x14ac:dyDescent="0.25">
      <c r="B91" s="18"/>
      <c r="C91" s="18"/>
      <c r="D91" s="18"/>
      <c r="E91" s="18"/>
    </row>
    <row r="92" spans="2:5" x14ac:dyDescent="0.25">
      <c r="B92" s="18"/>
      <c r="C92" s="18"/>
      <c r="D92" s="18"/>
      <c r="E92" s="18"/>
    </row>
    <row r="93" spans="2:5" x14ac:dyDescent="0.25">
      <c r="B93" s="18"/>
      <c r="C93" s="18"/>
      <c r="D93" s="18"/>
      <c r="E93" s="18"/>
    </row>
    <row r="94" spans="2:5" x14ac:dyDescent="0.25">
      <c r="B94" s="18"/>
      <c r="C94" s="18"/>
      <c r="D94" s="18"/>
      <c r="E94" s="18"/>
    </row>
    <row r="95" spans="2:5" x14ac:dyDescent="0.25">
      <c r="B95" s="18"/>
      <c r="C95" s="18"/>
      <c r="D95" s="18"/>
      <c r="E95" s="18"/>
    </row>
    <row r="96" spans="2:5" x14ac:dyDescent="0.25">
      <c r="B96" s="18"/>
      <c r="C96" s="18"/>
      <c r="D96" s="18"/>
      <c r="E96" s="18"/>
    </row>
    <row r="97" spans="2:5" x14ac:dyDescent="0.25">
      <c r="B97" s="18"/>
      <c r="C97" s="18"/>
      <c r="D97" s="18"/>
      <c r="E97" s="18"/>
    </row>
    <row r="98" spans="2:5" x14ac:dyDescent="0.25">
      <c r="B98" s="18"/>
      <c r="C98" s="18"/>
      <c r="D98" s="18"/>
      <c r="E98" s="18"/>
    </row>
    <row r="99" spans="2:5" x14ac:dyDescent="0.25">
      <c r="B99" s="18"/>
      <c r="C99" s="18"/>
      <c r="D99" s="18"/>
      <c r="E99" s="18"/>
    </row>
    <row r="100" spans="2:5" x14ac:dyDescent="0.25">
      <c r="B100" s="18"/>
      <c r="C100" s="18"/>
      <c r="D100" s="18"/>
      <c r="E100" s="18"/>
    </row>
    <row r="101" spans="2:5" x14ac:dyDescent="0.25">
      <c r="B101" s="18"/>
      <c r="C101" s="18"/>
      <c r="D101" s="18"/>
      <c r="E101" s="18"/>
    </row>
    <row r="102" spans="2:5" x14ac:dyDescent="0.25">
      <c r="B102" s="18"/>
      <c r="C102" s="18"/>
      <c r="D102" s="18"/>
      <c r="E102" s="18"/>
    </row>
  </sheetData>
  <sortState ref="A2:B26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1"/>
  <sheetViews>
    <sheetView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" width="9.140625" style="17"/>
    <col min="2" max="4" width="27.28515625" style="17" customWidth="1"/>
    <col min="9" max="9" width="13.42578125" bestFit="1" customWidth="1"/>
    <col min="10" max="10" width="12" bestFit="1" customWidth="1"/>
    <col min="14" max="14" width="13.42578125" bestFit="1" customWidth="1"/>
    <col min="15" max="15" width="12.140625" bestFit="1" customWidth="1"/>
  </cols>
  <sheetData>
    <row r="1" spans="1:17" x14ac:dyDescent="0.25">
      <c r="A1" s="16" t="s">
        <v>7</v>
      </c>
      <c r="B1" s="19" t="s">
        <v>24</v>
      </c>
      <c r="C1" s="19" t="s">
        <v>25</v>
      </c>
      <c r="D1" s="19" t="s">
        <v>26</v>
      </c>
      <c r="E1">
        <f>COUNTIF(E2:E101,TRUE)</f>
        <v>100</v>
      </c>
      <c r="F1" s="20" t="str">
        <f>IF(E1=MAX(A2:A101),UPPER("Yes, all solutions give us the same answer!"),"No")</f>
        <v>YES, ALL SOLUTIONS GIVE US THE SAME ANSWER!</v>
      </c>
      <c r="P1" s="3"/>
      <c r="Q1" s="3"/>
    </row>
    <row r="2" spans="1:17" x14ac:dyDescent="0.25">
      <c r="A2" s="17">
        <v>1</v>
      </c>
      <c r="B2" s="18" t="str">
        <f>'Solution1  1 LONG NESTED IF'!B3</f>
        <v>C+</v>
      </c>
      <c r="C2" s="18" t="str">
        <f>'Solution2  SHORTER NESTED IF'!B3</f>
        <v>C+</v>
      </c>
      <c r="D2" s="18" t="str">
        <f>'Solution3  LOOKUP TABLE'!B3</f>
        <v>C+</v>
      </c>
      <c r="E2" t="b">
        <f>AND(B2=C2,C2=D2)</f>
        <v>1</v>
      </c>
    </row>
    <row r="3" spans="1:17" x14ac:dyDescent="0.25">
      <c r="A3" s="17">
        <v>2</v>
      </c>
      <c r="B3" s="18" t="str">
        <f>'Solution1  1 LONG NESTED IF'!B4</f>
        <v>C</v>
      </c>
      <c r="C3" s="18" t="str">
        <f>'Solution2  SHORTER NESTED IF'!B4</f>
        <v>C</v>
      </c>
      <c r="D3" s="18" t="str">
        <f>'Solution3  LOOKUP TABLE'!B4</f>
        <v>C</v>
      </c>
      <c r="E3" t="b">
        <f t="shared" ref="E3:E66" si="0">AND(B3=C3,C3=D3)</f>
        <v>1</v>
      </c>
    </row>
    <row r="4" spans="1:17" x14ac:dyDescent="0.25">
      <c r="A4" s="17">
        <v>3</v>
      </c>
      <c r="B4" s="18" t="str">
        <f>'Solution1  1 LONG NESTED IF'!B5</f>
        <v>F</v>
      </c>
      <c r="C4" s="18" t="str">
        <f>'Solution2  SHORTER NESTED IF'!B5</f>
        <v>F</v>
      </c>
      <c r="D4" s="18" t="str">
        <f>'Solution3  LOOKUP TABLE'!B5</f>
        <v>F</v>
      </c>
      <c r="E4" t="b">
        <f t="shared" si="0"/>
        <v>1</v>
      </c>
    </row>
    <row r="5" spans="1:17" x14ac:dyDescent="0.25">
      <c r="A5" s="17">
        <v>4</v>
      </c>
      <c r="B5" s="18" t="str">
        <f>'Solution1  1 LONG NESTED IF'!B6</f>
        <v>F</v>
      </c>
      <c r="C5" s="18" t="str">
        <f>'Solution2  SHORTER NESTED IF'!B6</f>
        <v>F</v>
      </c>
      <c r="D5" s="18" t="str">
        <f>'Solution3  LOOKUP TABLE'!B6</f>
        <v>F</v>
      </c>
      <c r="E5" t="b">
        <f t="shared" si="0"/>
        <v>1</v>
      </c>
    </row>
    <row r="6" spans="1:17" x14ac:dyDescent="0.25">
      <c r="A6" s="17">
        <v>5</v>
      </c>
      <c r="B6" s="18" t="str">
        <f>'Solution1  1 LONG NESTED IF'!B7</f>
        <v>D+</v>
      </c>
      <c r="C6" s="18" t="str">
        <f>'Solution2  SHORTER NESTED IF'!B7</f>
        <v>D+</v>
      </c>
      <c r="D6" s="18" t="str">
        <f>'Solution3  LOOKUP TABLE'!B7</f>
        <v>D+</v>
      </c>
      <c r="E6" t="b">
        <f t="shared" si="0"/>
        <v>1</v>
      </c>
    </row>
    <row r="7" spans="1:17" x14ac:dyDescent="0.25">
      <c r="A7" s="17">
        <v>6</v>
      </c>
      <c r="B7" s="18" t="str">
        <f>'Solution1  1 LONG NESTED IF'!B8</f>
        <v>C+</v>
      </c>
      <c r="C7" s="18" t="str">
        <f>'Solution2  SHORTER NESTED IF'!B8</f>
        <v>C+</v>
      </c>
      <c r="D7" s="18" t="str">
        <f>'Solution3  LOOKUP TABLE'!B8</f>
        <v>C+</v>
      </c>
      <c r="E7" t="b">
        <f t="shared" si="0"/>
        <v>1</v>
      </c>
    </row>
    <row r="8" spans="1:17" x14ac:dyDescent="0.25">
      <c r="A8" s="17">
        <v>7</v>
      </c>
      <c r="B8" s="18" t="str">
        <f>'Solution1  1 LONG NESTED IF'!B9</f>
        <v>B</v>
      </c>
      <c r="C8" s="18" t="str">
        <f>'Solution2  SHORTER NESTED IF'!B9</f>
        <v>B</v>
      </c>
      <c r="D8" s="18" t="str">
        <f>'Solution3  LOOKUP TABLE'!B9</f>
        <v>B</v>
      </c>
      <c r="E8" t="b">
        <f t="shared" si="0"/>
        <v>1</v>
      </c>
    </row>
    <row r="9" spans="1:17" x14ac:dyDescent="0.25">
      <c r="A9" s="17">
        <v>8</v>
      </c>
      <c r="B9" s="18" t="str">
        <f>'Solution1  1 LONG NESTED IF'!B10</f>
        <v>D+</v>
      </c>
      <c r="C9" s="18" t="str">
        <f>'Solution2  SHORTER NESTED IF'!B10</f>
        <v>D+</v>
      </c>
      <c r="D9" s="18" t="str">
        <f>'Solution3  LOOKUP TABLE'!B10</f>
        <v>D+</v>
      </c>
      <c r="E9" t="b">
        <f t="shared" si="0"/>
        <v>1</v>
      </c>
    </row>
    <row r="10" spans="1:17" x14ac:dyDescent="0.25">
      <c r="A10" s="17">
        <v>9</v>
      </c>
      <c r="B10" s="18" t="str">
        <f>'Solution1  1 LONG NESTED IF'!B11</f>
        <v>F</v>
      </c>
      <c r="C10" s="18" t="str">
        <f>'Solution2  SHORTER NESTED IF'!B11</f>
        <v>F</v>
      </c>
      <c r="D10" s="18" t="str">
        <f>'Solution3  LOOKUP TABLE'!B11</f>
        <v>F</v>
      </c>
      <c r="E10" t="b">
        <f t="shared" si="0"/>
        <v>1</v>
      </c>
    </row>
    <row r="11" spans="1:17" x14ac:dyDescent="0.25">
      <c r="A11" s="17">
        <v>10</v>
      </c>
      <c r="B11" s="18" t="str">
        <f>'Solution1  1 LONG NESTED IF'!B12</f>
        <v>A</v>
      </c>
      <c r="C11" s="18" t="str">
        <f>'Solution2  SHORTER NESTED IF'!B12</f>
        <v>A</v>
      </c>
      <c r="D11" s="18" t="str">
        <f>'Solution3  LOOKUP TABLE'!B12</f>
        <v>A</v>
      </c>
      <c r="E11" t="b">
        <f t="shared" si="0"/>
        <v>1</v>
      </c>
    </row>
    <row r="12" spans="1:17" x14ac:dyDescent="0.25">
      <c r="A12" s="17">
        <v>11</v>
      </c>
      <c r="B12" s="18" t="str">
        <f>'Solution1  1 LONG NESTED IF'!B13</f>
        <v>F</v>
      </c>
      <c r="C12" s="18" t="str">
        <f>'Solution2  SHORTER NESTED IF'!B13</f>
        <v>F</v>
      </c>
      <c r="D12" s="18" t="str">
        <f>'Solution3  LOOKUP TABLE'!B13</f>
        <v>F</v>
      </c>
      <c r="E12" t="b">
        <f t="shared" si="0"/>
        <v>1</v>
      </c>
    </row>
    <row r="13" spans="1:17" x14ac:dyDescent="0.25">
      <c r="A13" s="17">
        <v>12</v>
      </c>
      <c r="B13" s="18" t="str">
        <f>'Solution1  1 LONG NESTED IF'!B14</f>
        <v>D</v>
      </c>
      <c r="C13" s="18" t="str">
        <f>'Solution2  SHORTER NESTED IF'!B14</f>
        <v>D</v>
      </c>
      <c r="D13" s="18" t="str">
        <f>'Solution3  LOOKUP TABLE'!B14</f>
        <v>D</v>
      </c>
      <c r="E13" t="b">
        <f t="shared" si="0"/>
        <v>1</v>
      </c>
    </row>
    <row r="14" spans="1:17" x14ac:dyDescent="0.25">
      <c r="A14" s="17">
        <v>13</v>
      </c>
      <c r="B14" s="18" t="str">
        <f>'Solution1  1 LONG NESTED IF'!B15</f>
        <v>A</v>
      </c>
      <c r="C14" s="18" t="str">
        <f>'Solution2  SHORTER NESTED IF'!B15</f>
        <v>A</v>
      </c>
      <c r="D14" s="18" t="str">
        <f>'Solution3  LOOKUP TABLE'!B15</f>
        <v>A</v>
      </c>
      <c r="E14" t="b">
        <f t="shared" si="0"/>
        <v>1</v>
      </c>
    </row>
    <row r="15" spans="1:17" x14ac:dyDescent="0.25">
      <c r="A15" s="17">
        <v>14</v>
      </c>
      <c r="B15" s="18" t="str">
        <f>'Solution1  1 LONG NESTED IF'!B16</f>
        <v>D</v>
      </c>
      <c r="C15" s="18" t="str">
        <f>'Solution2  SHORTER NESTED IF'!B16</f>
        <v>D</v>
      </c>
      <c r="D15" s="18" t="str">
        <f>'Solution3  LOOKUP TABLE'!B16</f>
        <v>D</v>
      </c>
      <c r="E15" t="b">
        <f t="shared" si="0"/>
        <v>1</v>
      </c>
    </row>
    <row r="16" spans="1:17" x14ac:dyDescent="0.25">
      <c r="A16" s="17">
        <v>15</v>
      </c>
      <c r="B16" s="18" t="str">
        <f>'Solution1  1 LONG NESTED IF'!B17</f>
        <v>B</v>
      </c>
      <c r="C16" s="18" t="str">
        <f>'Solution2  SHORTER NESTED IF'!B17</f>
        <v>B</v>
      </c>
      <c r="D16" s="18" t="str">
        <f>'Solution3  LOOKUP TABLE'!B17</f>
        <v>B</v>
      </c>
      <c r="E16" t="b">
        <f t="shared" si="0"/>
        <v>1</v>
      </c>
    </row>
    <row r="17" spans="1:5" x14ac:dyDescent="0.25">
      <c r="A17" s="17">
        <v>16</v>
      </c>
      <c r="B17" s="18" t="str">
        <f>'Solution1  1 LONG NESTED IF'!B18</f>
        <v>D</v>
      </c>
      <c r="C17" s="18" t="str">
        <f>'Solution2  SHORTER NESTED IF'!B18</f>
        <v>D</v>
      </c>
      <c r="D17" s="18" t="str">
        <f>'Solution3  LOOKUP TABLE'!B18</f>
        <v>D</v>
      </c>
      <c r="E17" t="b">
        <f t="shared" si="0"/>
        <v>1</v>
      </c>
    </row>
    <row r="18" spans="1:5" x14ac:dyDescent="0.25">
      <c r="A18" s="17">
        <v>17</v>
      </c>
      <c r="B18" s="18" t="str">
        <f>'Solution1  1 LONG NESTED IF'!B19</f>
        <v>D-</v>
      </c>
      <c r="C18" s="18" t="str">
        <f>'Solution2  SHORTER NESTED IF'!B19</f>
        <v>D-</v>
      </c>
      <c r="D18" s="18" t="str">
        <f>'Solution3  LOOKUP TABLE'!B19</f>
        <v>D-</v>
      </c>
      <c r="E18" t="b">
        <f t="shared" si="0"/>
        <v>1</v>
      </c>
    </row>
    <row r="19" spans="1:5" x14ac:dyDescent="0.25">
      <c r="A19" s="17">
        <v>18</v>
      </c>
      <c r="B19" s="18" t="str">
        <f>'Solution1  1 LONG NESTED IF'!B20</f>
        <v>C-</v>
      </c>
      <c r="C19" s="18" t="str">
        <f>'Solution2  SHORTER NESTED IF'!B20</f>
        <v>C-</v>
      </c>
      <c r="D19" s="18" t="str">
        <f>'Solution3  LOOKUP TABLE'!B20</f>
        <v>C-</v>
      </c>
      <c r="E19" t="b">
        <f t="shared" si="0"/>
        <v>1</v>
      </c>
    </row>
    <row r="20" spans="1:5" x14ac:dyDescent="0.25">
      <c r="A20" s="17">
        <v>19</v>
      </c>
      <c r="B20" s="18" t="str">
        <f>'Solution1  1 LONG NESTED IF'!B21</f>
        <v>F</v>
      </c>
      <c r="C20" s="18" t="str">
        <f>'Solution2  SHORTER NESTED IF'!B21</f>
        <v>F</v>
      </c>
      <c r="D20" s="18" t="str">
        <f>'Solution3  LOOKUP TABLE'!B21</f>
        <v>F</v>
      </c>
      <c r="E20" t="b">
        <f t="shared" si="0"/>
        <v>1</v>
      </c>
    </row>
    <row r="21" spans="1:5" x14ac:dyDescent="0.25">
      <c r="A21" s="17">
        <v>20</v>
      </c>
      <c r="B21" s="18" t="str">
        <f>'Solution1  1 LONG NESTED IF'!B22</f>
        <v>B+</v>
      </c>
      <c r="C21" s="18" t="str">
        <f>'Solution2  SHORTER NESTED IF'!B22</f>
        <v>B+</v>
      </c>
      <c r="D21" s="18" t="str">
        <f>'Solution3  LOOKUP TABLE'!B22</f>
        <v>B+</v>
      </c>
      <c r="E21" t="b">
        <f t="shared" si="0"/>
        <v>1</v>
      </c>
    </row>
    <row r="22" spans="1:5" x14ac:dyDescent="0.25">
      <c r="A22" s="17">
        <v>21</v>
      </c>
      <c r="B22" s="18" t="str">
        <f>'Solution1  1 LONG NESTED IF'!B23</f>
        <v>F</v>
      </c>
      <c r="C22" s="18" t="str">
        <f>'Solution2  SHORTER NESTED IF'!B23</f>
        <v>F</v>
      </c>
      <c r="D22" s="18" t="str">
        <f>'Solution3  LOOKUP TABLE'!B23</f>
        <v>F</v>
      </c>
      <c r="E22" t="b">
        <f t="shared" si="0"/>
        <v>1</v>
      </c>
    </row>
    <row r="23" spans="1:5" x14ac:dyDescent="0.25">
      <c r="A23" s="17">
        <v>22</v>
      </c>
      <c r="B23" s="18" t="str">
        <f>'Solution1  1 LONG NESTED IF'!B24</f>
        <v>C+</v>
      </c>
      <c r="C23" s="18" t="str">
        <f>'Solution2  SHORTER NESTED IF'!B24</f>
        <v>C+</v>
      </c>
      <c r="D23" s="18" t="str">
        <f>'Solution3  LOOKUP TABLE'!B24</f>
        <v>C+</v>
      </c>
      <c r="E23" t="b">
        <f t="shared" si="0"/>
        <v>1</v>
      </c>
    </row>
    <row r="24" spans="1:5" x14ac:dyDescent="0.25">
      <c r="A24" s="17">
        <v>23</v>
      </c>
      <c r="B24" s="18" t="str">
        <f>'Solution1  1 LONG NESTED IF'!B25</f>
        <v>B</v>
      </c>
      <c r="C24" s="18" t="str">
        <f>'Solution2  SHORTER NESTED IF'!B25</f>
        <v>B</v>
      </c>
      <c r="D24" s="18" t="str">
        <f>'Solution3  LOOKUP TABLE'!B25</f>
        <v>B</v>
      </c>
      <c r="E24" t="b">
        <f t="shared" si="0"/>
        <v>1</v>
      </c>
    </row>
    <row r="25" spans="1:5" x14ac:dyDescent="0.25">
      <c r="A25" s="17">
        <v>24</v>
      </c>
      <c r="B25" s="18" t="str">
        <f>'Solution1  1 LONG NESTED IF'!B26</f>
        <v>D</v>
      </c>
      <c r="C25" s="18" t="str">
        <f>'Solution2  SHORTER NESTED IF'!B26</f>
        <v>D</v>
      </c>
      <c r="D25" s="18" t="str">
        <f>'Solution3  LOOKUP TABLE'!B26</f>
        <v>D</v>
      </c>
      <c r="E25" t="b">
        <f t="shared" si="0"/>
        <v>1</v>
      </c>
    </row>
    <row r="26" spans="1:5" x14ac:dyDescent="0.25">
      <c r="A26" s="17">
        <v>25</v>
      </c>
      <c r="B26" s="18" t="str">
        <f>'Solution1  1 LONG NESTED IF'!B27</f>
        <v>D</v>
      </c>
      <c r="C26" s="18" t="str">
        <f>'Solution2  SHORTER NESTED IF'!B27</f>
        <v>D</v>
      </c>
      <c r="D26" s="18" t="str">
        <f>'Solution3  LOOKUP TABLE'!B27</f>
        <v>D</v>
      </c>
      <c r="E26" t="b">
        <f t="shared" si="0"/>
        <v>1</v>
      </c>
    </row>
    <row r="27" spans="1:5" x14ac:dyDescent="0.25">
      <c r="A27" s="17">
        <v>26</v>
      </c>
      <c r="B27" s="18" t="str">
        <f>'Solution1  1 LONG NESTED IF'!B28</f>
        <v>A+</v>
      </c>
      <c r="C27" s="18" t="str">
        <f>'Solution2  SHORTER NESTED IF'!B28</f>
        <v>A+</v>
      </c>
      <c r="D27" s="18" t="str">
        <f>'Solution3  LOOKUP TABLE'!B28</f>
        <v>A+</v>
      </c>
      <c r="E27" t="b">
        <f t="shared" si="0"/>
        <v>1</v>
      </c>
    </row>
    <row r="28" spans="1:5" x14ac:dyDescent="0.25">
      <c r="A28" s="17">
        <v>27</v>
      </c>
      <c r="B28" s="18" t="str">
        <f>'Solution1  1 LONG NESTED IF'!B29</f>
        <v>C</v>
      </c>
      <c r="C28" s="18" t="str">
        <f>'Solution2  SHORTER NESTED IF'!B29</f>
        <v>C</v>
      </c>
      <c r="D28" s="18" t="str">
        <f>'Solution3  LOOKUP TABLE'!B29</f>
        <v>C</v>
      </c>
      <c r="E28" t="b">
        <f t="shared" si="0"/>
        <v>1</v>
      </c>
    </row>
    <row r="29" spans="1:5" x14ac:dyDescent="0.25">
      <c r="A29" s="17">
        <v>28</v>
      </c>
      <c r="B29" s="18" t="str">
        <f>'Solution1  1 LONG NESTED IF'!B30</f>
        <v>B-</v>
      </c>
      <c r="C29" s="18" t="str">
        <f>'Solution2  SHORTER NESTED IF'!B30</f>
        <v>B-</v>
      </c>
      <c r="D29" s="18" t="str">
        <f>'Solution3  LOOKUP TABLE'!B30</f>
        <v>B-</v>
      </c>
      <c r="E29" t="b">
        <f t="shared" si="0"/>
        <v>1</v>
      </c>
    </row>
    <row r="30" spans="1:5" x14ac:dyDescent="0.25">
      <c r="A30" s="17">
        <v>29</v>
      </c>
      <c r="B30" s="18" t="str">
        <f>'Solution1  1 LONG NESTED IF'!B31</f>
        <v>B-</v>
      </c>
      <c r="C30" s="18" t="str">
        <f>'Solution2  SHORTER NESTED IF'!B31</f>
        <v>B-</v>
      </c>
      <c r="D30" s="18" t="str">
        <f>'Solution3  LOOKUP TABLE'!B31</f>
        <v>B-</v>
      </c>
      <c r="E30" t="b">
        <f t="shared" si="0"/>
        <v>1</v>
      </c>
    </row>
    <row r="31" spans="1:5" x14ac:dyDescent="0.25">
      <c r="A31" s="17">
        <v>30</v>
      </c>
      <c r="B31" s="18" t="str">
        <f>'Solution1  1 LONG NESTED IF'!B32</f>
        <v>F</v>
      </c>
      <c r="C31" s="18" t="str">
        <f>'Solution2  SHORTER NESTED IF'!B32</f>
        <v>F</v>
      </c>
      <c r="D31" s="18" t="str">
        <f>'Solution3  LOOKUP TABLE'!B32</f>
        <v>F</v>
      </c>
      <c r="E31" t="b">
        <f t="shared" si="0"/>
        <v>1</v>
      </c>
    </row>
    <row r="32" spans="1:5" x14ac:dyDescent="0.25">
      <c r="A32" s="17">
        <v>31</v>
      </c>
      <c r="B32" s="18" t="str">
        <f>'Solution1  1 LONG NESTED IF'!B33</f>
        <v>F</v>
      </c>
      <c r="C32" s="18" t="str">
        <f>'Solution2  SHORTER NESTED IF'!B33</f>
        <v>F</v>
      </c>
      <c r="D32" s="18" t="str">
        <f>'Solution3  LOOKUP TABLE'!B33</f>
        <v>F</v>
      </c>
      <c r="E32" t="b">
        <f t="shared" si="0"/>
        <v>1</v>
      </c>
    </row>
    <row r="33" spans="1:5" x14ac:dyDescent="0.25">
      <c r="A33" s="17">
        <v>32</v>
      </c>
      <c r="B33" s="18" t="str">
        <f>'Solution1  1 LONG NESTED IF'!B34</f>
        <v>D</v>
      </c>
      <c r="C33" s="18" t="str">
        <f>'Solution2  SHORTER NESTED IF'!B34</f>
        <v>D</v>
      </c>
      <c r="D33" s="18" t="str">
        <f>'Solution3  LOOKUP TABLE'!B34</f>
        <v>D</v>
      </c>
      <c r="E33" t="b">
        <f t="shared" si="0"/>
        <v>1</v>
      </c>
    </row>
    <row r="34" spans="1:5" x14ac:dyDescent="0.25">
      <c r="A34" s="17">
        <v>33</v>
      </c>
      <c r="B34" s="18" t="str">
        <f>'Solution1  1 LONG NESTED IF'!B35</f>
        <v>D-</v>
      </c>
      <c r="C34" s="18" t="str">
        <f>'Solution2  SHORTER NESTED IF'!B35</f>
        <v>D-</v>
      </c>
      <c r="D34" s="18" t="str">
        <f>'Solution3  LOOKUP TABLE'!B35</f>
        <v>D-</v>
      </c>
      <c r="E34" t="b">
        <f t="shared" si="0"/>
        <v>1</v>
      </c>
    </row>
    <row r="35" spans="1:5" x14ac:dyDescent="0.25">
      <c r="A35" s="17">
        <v>34</v>
      </c>
      <c r="B35" s="18" t="str">
        <f>'Solution1  1 LONG NESTED IF'!B36</f>
        <v>C-</v>
      </c>
      <c r="C35" s="18" t="str">
        <f>'Solution2  SHORTER NESTED IF'!B36</f>
        <v>C-</v>
      </c>
      <c r="D35" s="18" t="str">
        <f>'Solution3  LOOKUP TABLE'!B36</f>
        <v>C-</v>
      </c>
      <c r="E35" t="b">
        <f t="shared" si="0"/>
        <v>1</v>
      </c>
    </row>
    <row r="36" spans="1:5" x14ac:dyDescent="0.25">
      <c r="A36" s="17">
        <v>35</v>
      </c>
      <c r="B36" s="18" t="str">
        <f>'Solution1  1 LONG NESTED IF'!B37</f>
        <v>C-</v>
      </c>
      <c r="C36" s="18" t="str">
        <f>'Solution2  SHORTER NESTED IF'!B37</f>
        <v>C-</v>
      </c>
      <c r="D36" s="18" t="str">
        <f>'Solution3  LOOKUP TABLE'!B37</f>
        <v>C-</v>
      </c>
      <c r="E36" t="b">
        <f t="shared" si="0"/>
        <v>1</v>
      </c>
    </row>
    <row r="37" spans="1:5" x14ac:dyDescent="0.25">
      <c r="A37" s="17">
        <v>36</v>
      </c>
      <c r="B37" s="18" t="str">
        <f>'Solution1  1 LONG NESTED IF'!B38</f>
        <v>A-</v>
      </c>
      <c r="C37" s="18" t="str">
        <f>'Solution2  SHORTER NESTED IF'!B38</f>
        <v>A-</v>
      </c>
      <c r="D37" s="18" t="str">
        <f>'Solution3  LOOKUP TABLE'!B38</f>
        <v>A-</v>
      </c>
      <c r="E37" t="b">
        <f t="shared" si="0"/>
        <v>1</v>
      </c>
    </row>
    <row r="38" spans="1:5" x14ac:dyDescent="0.25">
      <c r="A38" s="17">
        <v>37</v>
      </c>
      <c r="B38" s="18" t="str">
        <f>'Solution1  1 LONG NESTED IF'!B39</f>
        <v>C</v>
      </c>
      <c r="C38" s="18" t="str">
        <f>'Solution2  SHORTER NESTED IF'!B39</f>
        <v>C</v>
      </c>
      <c r="D38" s="18" t="str">
        <f>'Solution3  LOOKUP TABLE'!B39</f>
        <v>C</v>
      </c>
      <c r="E38" t="b">
        <f t="shared" si="0"/>
        <v>1</v>
      </c>
    </row>
    <row r="39" spans="1:5" x14ac:dyDescent="0.25">
      <c r="A39" s="17">
        <v>38</v>
      </c>
      <c r="B39" s="18" t="str">
        <f>'Solution1  1 LONG NESTED IF'!B40</f>
        <v>A+</v>
      </c>
      <c r="C39" s="18" t="str">
        <f>'Solution2  SHORTER NESTED IF'!B40</f>
        <v>A+</v>
      </c>
      <c r="D39" s="18" t="str">
        <f>'Solution3  LOOKUP TABLE'!B40</f>
        <v>A+</v>
      </c>
      <c r="E39" t="b">
        <f t="shared" si="0"/>
        <v>1</v>
      </c>
    </row>
    <row r="40" spans="1:5" x14ac:dyDescent="0.25">
      <c r="A40" s="17">
        <v>39</v>
      </c>
      <c r="B40" s="18" t="str">
        <f>'Solution1  1 LONG NESTED IF'!B41</f>
        <v>A+</v>
      </c>
      <c r="C40" s="18" t="str">
        <f>'Solution2  SHORTER NESTED IF'!B41</f>
        <v>A+</v>
      </c>
      <c r="D40" s="18" t="str">
        <f>'Solution3  LOOKUP TABLE'!B41</f>
        <v>A+</v>
      </c>
      <c r="E40" t="b">
        <f t="shared" si="0"/>
        <v>1</v>
      </c>
    </row>
    <row r="41" spans="1:5" x14ac:dyDescent="0.25">
      <c r="A41" s="17">
        <v>40</v>
      </c>
      <c r="B41" s="18" t="str">
        <f>'Solution1  1 LONG NESTED IF'!B42</f>
        <v>F</v>
      </c>
      <c r="C41" s="18" t="str">
        <f>'Solution2  SHORTER NESTED IF'!B42</f>
        <v>F</v>
      </c>
      <c r="D41" s="18" t="str">
        <f>'Solution3  LOOKUP TABLE'!B42</f>
        <v>F</v>
      </c>
      <c r="E41" t="b">
        <f t="shared" si="0"/>
        <v>1</v>
      </c>
    </row>
    <row r="42" spans="1:5" x14ac:dyDescent="0.25">
      <c r="A42" s="17">
        <v>41</v>
      </c>
      <c r="B42" s="18">
        <f>'Solution1  1 LONG NESTED IF'!B43</f>
        <v>0</v>
      </c>
      <c r="C42" s="18">
        <f>'Solution2  SHORTER NESTED IF'!B43</f>
        <v>0</v>
      </c>
      <c r="D42" s="18">
        <f>'Solution3  LOOKUP TABLE'!B43</f>
        <v>0</v>
      </c>
      <c r="E42" t="b">
        <f t="shared" si="0"/>
        <v>1</v>
      </c>
    </row>
    <row r="43" spans="1:5" x14ac:dyDescent="0.25">
      <c r="A43" s="17">
        <v>42</v>
      </c>
      <c r="B43" s="18">
        <f>'Solution1  1 LONG NESTED IF'!B44</f>
        <v>0</v>
      </c>
      <c r="C43" s="18">
        <f>'Solution2  SHORTER NESTED IF'!B44</f>
        <v>0</v>
      </c>
      <c r="D43" s="18">
        <f>'Solution3  LOOKUP TABLE'!B44</f>
        <v>0</v>
      </c>
      <c r="E43" t="b">
        <f t="shared" si="0"/>
        <v>1</v>
      </c>
    </row>
    <row r="44" spans="1:5" x14ac:dyDescent="0.25">
      <c r="A44" s="17">
        <v>43</v>
      </c>
      <c r="B44" s="18">
        <f>'Solution1  1 LONG NESTED IF'!B45</f>
        <v>0</v>
      </c>
      <c r="C44" s="18">
        <f>'Solution2  SHORTER NESTED IF'!B45</f>
        <v>0</v>
      </c>
      <c r="D44" s="18">
        <f>'Solution3  LOOKUP TABLE'!B45</f>
        <v>0</v>
      </c>
      <c r="E44" t="b">
        <f t="shared" si="0"/>
        <v>1</v>
      </c>
    </row>
    <row r="45" spans="1:5" x14ac:dyDescent="0.25">
      <c r="A45" s="17">
        <v>44</v>
      </c>
      <c r="B45" s="18">
        <f>'Solution1  1 LONG NESTED IF'!B46</f>
        <v>0</v>
      </c>
      <c r="C45" s="18">
        <f>'Solution2  SHORTER NESTED IF'!B46</f>
        <v>0</v>
      </c>
      <c r="D45" s="18">
        <f>'Solution3  LOOKUP TABLE'!B46</f>
        <v>0</v>
      </c>
      <c r="E45" t="b">
        <f t="shared" si="0"/>
        <v>1</v>
      </c>
    </row>
    <row r="46" spans="1:5" x14ac:dyDescent="0.25">
      <c r="A46" s="17">
        <v>45</v>
      </c>
      <c r="B46" s="18">
        <f>'Solution1  1 LONG NESTED IF'!B47</f>
        <v>0</v>
      </c>
      <c r="C46" s="18">
        <f>'Solution2  SHORTER NESTED IF'!B47</f>
        <v>0</v>
      </c>
      <c r="D46" s="18">
        <f>'Solution3  LOOKUP TABLE'!B47</f>
        <v>0</v>
      </c>
      <c r="E46" t="b">
        <f t="shared" si="0"/>
        <v>1</v>
      </c>
    </row>
    <row r="47" spans="1:5" x14ac:dyDescent="0.25">
      <c r="A47" s="17">
        <v>46</v>
      </c>
      <c r="B47" s="18">
        <f>'Solution1  1 LONG NESTED IF'!B48</f>
        <v>0</v>
      </c>
      <c r="C47" s="18">
        <f>'Solution2  SHORTER NESTED IF'!B48</f>
        <v>0</v>
      </c>
      <c r="D47" s="18">
        <f>'Solution3  LOOKUP TABLE'!B48</f>
        <v>0</v>
      </c>
      <c r="E47" t="b">
        <f t="shared" si="0"/>
        <v>1</v>
      </c>
    </row>
    <row r="48" spans="1:5" x14ac:dyDescent="0.25">
      <c r="A48" s="17">
        <v>47</v>
      </c>
      <c r="B48" s="18">
        <f>'Solution1  1 LONG NESTED IF'!B49</f>
        <v>0</v>
      </c>
      <c r="C48" s="18">
        <f>'Solution2  SHORTER NESTED IF'!B49</f>
        <v>0</v>
      </c>
      <c r="D48" s="18">
        <f>'Solution3  LOOKUP TABLE'!B49</f>
        <v>0</v>
      </c>
      <c r="E48" t="b">
        <f t="shared" si="0"/>
        <v>1</v>
      </c>
    </row>
    <row r="49" spans="1:5" x14ac:dyDescent="0.25">
      <c r="A49" s="17">
        <v>48</v>
      </c>
      <c r="B49" s="18">
        <f>'Solution1  1 LONG NESTED IF'!B50</f>
        <v>0</v>
      </c>
      <c r="C49" s="18">
        <f>'Solution2  SHORTER NESTED IF'!B50</f>
        <v>0</v>
      </c>
      <c r="D49" s="18">
        <f>'Solution3  LOOKUP TABLE'!B50</f>
        <v>0</v>
      </c>
      <c r="E49" t="b">
        <f t="shared" si="0"/>
        <v>1</v>
      </c>
    </row>
    <row r="50" spans="1:5" x14ac:dyDescent="0.25">
      <c r="A50" s="17">
        <v>49</v>
      </c>
      <c r="B50" s="18">
        <f>'Solution1  1 LONG NESTED IF'!B51</f>
        <v>0</v>
      </c>
      <c r="C50" s="18">
        <f>'Solution2  SHORTER NESTED IF'!B51</f>
        <v>0</v>
      </c>
      <c r="D50" s="18">
        <f>'Solution3  LOOKUP TABLE'!B51</f>
        <v>0</v>
      </c>
      <c r="E50" t="b">
        <f t="shared" si="0"/>
        <v>1</v>
      </c>
    </row>
    <row r="51" spans="1:5" x14ac:dyDescent="0.25">
      <c r="A51" s="17">
        <v>50</v>
      </c>
      <c r="B51" s="18">
        <f>'Solution1  1 LONG NESTED IF'!B52</f>
        <v>0</v>
      </c>
      <c r="C51" s="18">
        <f>'Solution2  SHORTER NESTED IF'!B52</f>
        <v>0</v>
      </c>
      <c r="D51" s="18">
        <f>'Solution3  LOOKUP TABLE'!B52</f>
        <v>0</v>
      </c>
      <c r="E51" t="b">
        <f t="shared" si="0"/>
        <v>1</v>
      </c>
    </row>
    <row r="52" spans="1:5" x14ac:dyDescent="0.25">
      <c r="A52" s="17">
        <v>51</v>
      </c>
      <c r="B52" s="18">
        <f>'Solution1  1 LONG NESTED IF'!B53</f>
        <v>0</v>
      </c>
      <c r="C52" s="18">
        <f>'Solution2  SHORTER NESTED IF'!B53</f>
        <v>0</v>
      </c>
      <c r="D52" s="18">
        <f>'Solution3  LOOKUP TABLE'!B53</f>
        <v>0</v>
      </c>
      <c r="E52" t="b">
        <f t="shared" si="0"/>
        <v>1</v>
      </c>
    </row>
    <row r="53" spans="1:5" x14ac:dyDescent="0.25">
      <c r="A53" s="17">
        <v>52</v>
      </c>
      <c r="B53" s="18">
        <f>'Solution1  1 LONG NESTED IF'!B54</f>
        <v>0</v>
      </c>
      <c r="C53" s="18">
        <f>'Solution2  SHORTER NESTED IF'!B54</f>
        <v>0</v>
      </c>
      <c r="D53" s="18">
        <f>'Solution3  LOOKUP TABLE'!B54</f>
        <v>0</v>
      </c>
      <c r="E53" t="b">
        <f t="shared" si="0"/>
        <v>1</v>
      </c>
    </row>
    <row r="54" spans="1:5" x14ac:dyDescent="0.25">
      <c r="A54" s="17">
        <v>53</v>
      </c>
      <c r="B54" s="18">
        <f>'Solution1  1 LONG NESTED IF'!B55</f>
        <v>0</v>
      </c>
      <c r="C54" s="18">
        <f>'Solution2  SHORTER NESTED IF'!B55</f>
        <v>0</v>
      </c>
      <c r="D54" s="18">
        <f>'Solution3  LOOKUP TABLE'!B55</f>
        <v>0</v>
      </c>
      <c r="E54" t="b">
        <f t="shared" si="0"/>
        <v>1</v>
      </c>
    </row>
    <row r="55" spans="1:5" x14ac:dyDescent="0.25">
      <c r="A55" s="17">
        <v>54</v>
      </c>
      <c r="B55" s="18">
        <f>'Solution1  1 LONG NESTED IF'!B56</f>
        <v>0</v>
      </c>
      <c r="C55" s="18">
        <f>'Solution2  SHORTER NESTED IF'!B56</f>
        <v>0</v>
      </c>
      <c r="D55" s="18">
        <f>'Solution3  LOOKUP TABLE'!B56</f>
        <v>0</v>
      </c>
      <c r="E55" t="b">
        <f t="shared" si="0"/>
        <v>1</v>
      </c>
    </row>
    <row r="56" spans="1:5" x14ac:dyDescent="0.25">
      <c r="A56" s="17">
        <v>55</v>
      </c>
      <c r="B56" s="18">
        <f>'Solution1  1 LONG NESTED IF'!B57</f>
        <v>0</v>
      </c>
      <c r="C56" s="18">
        <f>'Solution2  SHORTER NESTED IF'!B57</f>
        <v>0</v>
      </c>
      <c r="D56" s="18">
        <f>'Solution3  LOOKUP TABLE'!B57</f>
        <v>0</v>
      </c>
      <c r="E56" t="b">
        <f t="shared" si="0"/>
        <v>1</v>
      </c>
    </row>
    <row r="57" spans="1:5" x14ac:dyDescent="0.25">
      <c r="A57" s="17">
        <v>56</v>
      </c>
      <c r="B57" s="18">
        <f>'Solution1  1 LONG NESTED IF'!B58</f>
        <v>0</v>
      </c>
      <c r="C57" s="18">
        <f>'Solution2  SHORTER NESTED IF'!B58</f>
        <v>0</v>
      </c>
      <c r="D57" s="18">
        <f>'Solution3  LOOKUP TABLE'!B58</f>
        <v>0</v>
      </c>
      <c r="E57" t="b">
        <f t="shared" si="0"/>
        <v>1</v>
      </c>
    </row>
    <row r="58" spans="1:5" x14ac:dyDescent="0.25">
      <c r="A58" s="17">
        <v>57</v>
      </c>
      <c r="B58" s="18">
        <f>'Solution1  1 LONG NESTED IF'!B59</f>
        <v>0</v>
      </c>
      <c r="C58" s="18">
        <f>'Solution2  SHORTER NESTED IF'!B59</f>
        <v>0</v>
      </c>
      <c r="D58" s="18">
        <f>'Solution3  LOOKUP TABLE'!B59</f>
        <v>0</v>
      </c>
      <c r="E58" t="b">
        <f t="shared" si="0"/>
        <v>1</v>
      </c>
    </row>
    <row r="59" spans="1:5" x14ac:dyDescent="0.25">
      <c r="A59" s="17">
        <v>58</v>
      </c>
      <c r="B59" s="18">
        <f>'Solution1  1 LONG NESTED IF'!B60</f>
        <v>0</v>
      </c>
      <c r="C59" s="18">
        <f>'Solution2  SHORTER NESTED IF'!B60</f>
        <v>0</v>
      </c>
      <c r="D59" s="18">
        <f>'Solution3  LOOKUP TABLE'!B60</f>
        <v>0</v>
      </c>
      <c r="E59" t="b">
        <f t="shared" si="0"/>
        <v>1</v>
      </c>
    </row>
    <row r="60" spans="1:5" x14ac:dyDescent="0.25">
      <c r="A60" s="17">
        <v>59</v>
      </c>
      <c r="B60" s="18">
        <f>'Solution1  1 LONG NESTED IF'!B61</f>
        <v>0</v>
      </c>
      <c r="C60" s="18">
        <f>'Solution2  SHORTER NESTED IF'!B61</f>
        <v>0</v>
      </c>
      <c r="D60" s="18">
        <f>'Solution3  LOOKUP TABLE'!B61</f>
        <v>0</v>
      </c>
      <c r="E60" t="b">
        <f t="shared" si="0"/>
        <v>1</v>
      </c>
    </row>
    <row r="61" spans="1:5" x14ac:dyDescent="0.25">
      <c r="A61" s="17">
        <v>60</v>
      </c>
      <c r="B61" s="18">
        <f>'Solution1  1 LONG NESTED IF'!B62</f>
        <v>0</v>
      </c>
      <c r="C61" s="18">
        <f>'Solution2  SHORTER NESTED IF'!B62</f>
        <v>0</v>
      </c>
      <c r="D61" s="18">
        <f>'Solution3  LOOKUP TABLE'!B62</f>
        <v>0</v>
      </c>
      <c r="E61" t="b">
        <f t="shared" si="0"/>
        <v>1</v>
      </c>
    </row>
    <row r="62" spans="1:5" x14ac:dyDescent="0.25">
      <c r="A62" s="17">
        <v>61</v>
      </c>
      <c r="B62" s="18">
        <f>'Solution1  1 LONG NESTED IF'!B63</f>
        <v>0</v>
      </c>
      <c r="C62" s="18">
        <f>'Solution2  SHORTER NESTED IF'!B63</f>
        <v>0</v>
      </c>
      <c r="D62" s="18">
        <f>'Solution3  LOOKUP TABLE'!B63</f>
        <v>0</v>
      </c>
      <c r="E62" t="b">
        <f t="shared" si="0"/>
        <v>1</v>
      </c>
    </row>
    <row r="63" spans="1:5" x14ac:dyDescent="0.25">
      <c r="A63" s="17">
        <v>62</v>
      </c>
      <c r="B63" s="18">
        <f>'Solution1  1 LONG NESTED IF'!B64</f>
        <v>0</v>
      </c>
      <c r="C63" s="18">
        <f>'Solution2  SHORTER NESTED IF'!B64</f>
        <v>0</v>
      </c>
      <c r="D63" s="18">
        <f>'Solution3  LOOKUP TABLE'!B64</f>
        <v>0</v>
      </c>
      <c r="E63" t="b">
        <f t="shared" si="0"/>
        <v>1</v>
      </c>
    </row>
    <row r="64" spans="1:5" x14ac:dyDescent="0.25">
      <c r="A64" s="17">
        <v>63</v>
      </c>
      <c r="B64" s="18">
        <f>'Solution1  1 LONG NESTED IF'!B65</f>
        <v>0</v>
      </c>
      <c r="C64" s="18">
        <f>'Solution2  SHORTER NESTED IF'!B65</f>
        <v>0</v>
      </c>
      <c r="D64" s="18">
        <f>'Solution3  LOOKUP TABLE'!B65</f>
        <v>0</v>
      </c>
      <c r="E64" t="b">
        <f t="shared" si="0"/>
        <v>1</v>
      </c>
    </row>
    <row r="65" spans="1:5" x14ac:dyDescent="0.25">
      <c r="A65" s="17">
        <v>64</v>
      </c>
      <c r="B65" s="18">
        <f>'Solution1  1 LONG NESTED IF'!B66</f>
        <v>0</v>
      </c>
      <c r="C65" s="18">
        <f>'Solution2  SHORTER NESTED IF'!B66</f>
        <v>0</v>
      </c>
      <c r="D65" s="18">
        <f>'Solution3  LOOKUP TABLE'!B66</f>
        <v>0</v>
      </c>
      <c r="E65" t="b">
        <f t="shared" si="0"/>
        <v>1</v>
      </c>
    </row>
    <row r="66" spans="1:5" x14ac:dyDescent="0.25">
      <c r="A66" s="17">
        <v>65</v>
      </c>
      <c r="B66" s="18">
        <f>'Solution1  1 LONG NESTED IF'!B67</f>
        <v>0</v>
      </c>
      <c r="C66" s="18">
        <f>'Solution2  SHORTER NESTED IF'!B67</f>
        <v>0</v>
      </c>
      <c r="D66" s="18">
        <f>'Solution3  LOOKUP TABLE'!B67</f>
        <v>0</v>
      </c>
      <c r="E66" t="b">
        <f t="shared" si="0"/>
        <v>1</v>
      </c>
    </row>
    <row r="67" spans="1:5" x14ac:dyDescent="0.25">
      <c r="A67" s="17">
        <v>66</v>
      </c>
      <c r="B67" s="18">
        <f>'Solution1  1 LONG NESTED IF'!B68</f>
        <v>0</v>
      </c>
      <c r="C67" s="18">
        <f>'Solution2  SHORTER NESTED IF'!B68</f>
        <v>0</v>
      </c>
      <c r="D67" s="18">
        <f>'Solution3  LOOKUP TABLE'!B68</f>
        <v>0</v>
      </c>
      <c r="E67" t="b">
        <f t="shared" ref="E67:E101" si="1">AND(B67=C67,C67=D67)</f>
        <v>1</v>
      </c>
    </row>
    <row r="68" spans="1:5" x14ac:dyDescent="0.25">
      <c r="A68" s="17">
        <v>67</v>
      </c>
      <c r="B68" s="18">
        <f>'Solution1  1 LONG NESTED IF'!B69</f>
        <v>0</v>
      </c>
      <c r="C68" s="18">
        <f>'Solution2  SHORTER NESTED IF'!B69</f>
        <v>0</v>
      </c>
      <c r="D68" s="18">
        <f>'Solution3  LOOKUP TABLE'!B69</f>
        <v>0</v>
      </c>
      <c r="E68" t="b">
        <f t="shared" si="1"/>
        <v>1</v>
      </c>
    </row>
    <row r="69" spans="1:5" x14ac:dyDescent="0.25">
      <c r="A69" s="17">
        <v>68</v>
      </c>
      <c r="B69" s="18">
        <f>'Solution1  1 LONG NESTED IF'!B70</f>
        <v>0</v>
      </c>
      <c r="C69" s="18">
        <f>'Solution2  SHORTER NESTED IF'!B70</f>
        <v>0</v>
      </c>
      <c r="D69" s="18">
        <f>'Solution3  LOOKUP TABLE'!B70</f>
        <v>0</v>
      </c>
      <c r="E69" t="b">
        <f t="shared" si="1"/>
        <v>1</v>
      </c>
    </row>
    <row r="70" spans="1:5" x14ac:dyDescent="0.25">
      <c r="A70" s="17">
        <v>69</v>
      </c>
      <c r="B70" s="18">
        <f>'Solution1  1 LONG NESTED IF'!B71</f>
        <v>0</v>
      </c>
      <c r="C70" s="18">
        <f>'Solution2  SHORTER NESTED IF'!B71</f>
        <v>0</v>
      </c>
      <c r="D70" s="18">
        <f>'Solution3  LOOKUP TABLE'!B71</f>
        <v>0</v>
      </c>
      <c r="E70" t="b">
        <f t="shared" si="1"/>
        <v>1</v>
      </c>
    </row>
    <row r="71" spans="1:5" x14ac:dyDescent="0.25">
      <c r="A71" s="17">
        <v>70</v>
      </c>
      <c r="B71" s="18">
        <f>'Solution1  1 LONG NESTED IF'!B72</f>
        <v>0</v>
      </c>
      <c r="C71" s="18">
        <f>'Solution2  SHORTER NESTED IF'!B72</f>
        <v>0</v>
      </c>
      <c r="D71" s="18">
        <f>'Solution3  LOOKUP TABLE'!B72</f>
        <v>0</v>
      </c>
      <c r="E71" t="b">
        <f t="shared" si="1"/>
        <v>1</v>
      </c>
    </row>
    <row r="72" spans="1:5" x14ac:dyDescent="0.25">
      <c r="A72" s="17">
        <v>71</v>
      </c>
      <c r="B72" s="18">
        <f>'Solution1  1 LONG NESTED IF'!B73</f>
        <v>0</v>
      </c>
      <c r="C72" s="18">
        <f>'Solution2  SHORTER NESTED IF'!B73</f>
        <v>0</v>
      </c>
      <c r="D72" s="18">
        <f>'Solution3  LOOKUP TABLE'!B73</f>
        <v>0</v>
      </c>
      <c r="E72" t="b">
        <f t="shared" si="1"/>
        <v>1</v>
      </c>
    </row>
    <row r="73" spans="1:5" x14ac:dyDescent="0.25">
      <c r="A73" s="17">
        <v>72</v>
      </c>
      <c r="B73" s="18">
        <f>'Solution1  1 LONG NESTED IF'!B74</f>
        <v>0</v>
      </c>
      <c r="C73" s="18">
        <f>'Solution2  SHORTER NESTED IF'!B74</f>
        <v>0</v>
      </c>
      <c r="D73" s="18">
        <f>'Solution3  LOOKUP TABLE'!B74</f>
        <v>0</v>
      </c>
      <c r="E73" t="b">
        <f t="shared" si="1"/>
        <v>1</v>
      </c>
    </row>
    <row r="74" spans="1:5" x14ac:dyDescent="0.25">
      <c r="A74" s="17">
        <v>73</v>
      </c>
      <c r="B74" s="18">
        <f>'Solution1  1 LONG NESTED IF'!B75</f>
        <v>0</v>
      </c>
      <c r="C74" s="18">
        <f>'Solution2  SHORTER NESTED IF'!B75</f>
        <v>0</v>
      </c>
      <c r="D74" s="18">
        <f>'Solution3  LOOKUP TABLE'!B75</f>
        <v>0</v>
      </c>
      <c r="E74" t="b">
        <f t="shared" si="1"/>
        <v>1</v>
      </c>
    </row>
    <row r="75" spans="1:5" x14ac:dyDescent="0.25">
      <c r="A75" s="17">
        <v>74</v>
      </c>
      <c r="B75" s="18">
        <f>'Solution1  1 LONG NESTED IF'!B76</f>
        <v>0</v>
      </c>
      <c r="C75" s="18">
        <f>'Solution2  SHORTER NESTED IF'!B76</f>
        <v>0</v>
      </c>
      <c r="D75" s="18">
        <f>'Solution3  LOOKUP TABLE'!B76</f>
        <v>0</v>
      </c>
      <c r="E75" t="b">
        <f t="shared" si="1"/>
        <v>1</v>
      </c>
    </row>
    <row r="76" spans="1:5" x14ac:dyDescent="0.25">
      <c r="A76" s="17">
        <v>75</v>
      </c>
      <c r="B76" s="18">
        <f>'Solution1  1 LONG NESTED IF'!B77</f>
        <v>0</v>
      </c>
      <c r="C76" s="18">
        <f>'Solution2  SHORTER NESTED IF'!B77</f>
        <v>0</v>
      </c>
      <c r="D76" s="18">
        <f>'Solution3  LOOKUP TABLE'!B77</f>
        <v>0</v>
      </c>
      <c r="E76" t="b">
        <f t="shared" si="1"/>
        <v>1</v>
      </c>
    </row>
    <row r="77" spans="1:5" x14ac:dyDescent="0.25">
      <c r="A77" s="17">
        <v>76</v>
      </c>
      <c r="B77" s="18">
        <f>'Solution1  1 LONG NESTED IF'!B78</f>
        <v>0</v>
      </c>
      <c r="C77" s="18">
        <f>'Solution2  SHORTER NESTED IF'!B78</f>
        <v>0</v>
      </c>
      <c r="D77" s="18">
        <f>'Solution3  LOOKUP TABLE'!B78</f>
        <v>0</v>
      </c>
      <c r="E77" t="b">
        <f t="shared" si="1"/>
        <v>1</v>
      </c>
    </row>
    <row r="78" spans="1:5" x14ac:dyDescent="0.25">
      <c r="A78" s="17">
        <v>77</v>
      </c>
      <c r="B78" s="18">
        <f>'Solution1  1 LONG NESTED IF'!B79</f>
        <v>0</v>
      </c>
      <c r="C78" s="18">
        <f>'Solution2  SHORTER NESTED IF'!B79</f>
        <v>0</v>
      </c>
      <c r="D78" s="18">
        <f>'Solution3  LOOKUP TABLE'!B79</f>
        <v>0</v>
      </c>
      <c r="E78" t="b">
        <f t="shared" si="1"/>
        <v>1</v>
      </c>
    </row>
    <row r="79" spans="1:5" x14ac:dyDescent="0.25">
      <c r="A79" s="17">
        <v>78</v>
      </c>
      <c r="B79" s="18">
        <f>'Solution1  1 LONG NESTED IF'!B80</f>
        <v>0</v>
      </c>
      <c r="C79" s="18">
        <f>'Solution2  SHORTER NESTED IF'!B80</f>
        <v>0</v>
      </c>
      <c r="D79" s="18">
        <f>'Solution3  LOOKUP TABLE'!B80</f>
        <v>0</v>
      </c>
      <c r="E79" t="b">
        <f t="shared" si="1"/>
        <v>1</v>
      </c>
    </row>
    <row r="80" spans="1:5" x14ac:dyDescent="0.25">
      <c r="A80" s="17">
        <v>79</v>
      </c>
      <c r="B80" s="18">
        <f>'Solution1  1 LONG NESTED IF'!B81</f>
        <v>0</v>
      </c>
      <c r="C80" s="18">
        <f>'Solution2  SHORTER NESTED IF'!B81</f>
        <v>0</v>
      </c>
      <c r="D80" s="18">
        <f>'Solution3  LOOKUP TABLE'!B81</f>
        <v>0</v>
      </c>
      <c r="E80" t="b">
        <f t="shared" si="1"/>
        <v>1</v>
      </c>
    </row>
    <row r="81" spans="1:5" x14ac:dyDescent="0.25">
      <c r="A81" s="17">
        <v>80</v>
      </c>
      <c r="B81" s="18">
        <f>'Solution1  1 LONG NESTED IF'!B82</f>
        <v>0</v>
      </c>
      <c r="C81" s="18">
        <f>'Solution2  SHORTER NESTED IF'!B82</f>
        <v>0</v>
      </c>
      <c r="D81" s="18">
        <f>'Solution3  LOOKUP TABLE'!B82</f>
        <v>0</v>
      </c>
      <c r="E81" t="b">
        <f t="shared" si="1"/>
        <v>1</v>
      </c>
    </row>
    <row r="82" spans="1:5" x14ac:dyDescent="0.25">
      <c r="A82" s="17">
        <v>81</v>
      </c>
      <c r="B82" s="18">
        <f>'Solution1  1 LONG NESTED IF'!B83</f>
        <v>0</v>
      </c>
      <c r="C82" s="18">
        <f>'Solution2  SHORTER NESTED IF'!B83</f>
        <v>0</v>
      </c>
      <c r="D82" s="18">
        <f>'Solution3  LOOKUP TABLE'!B83</f>
        <v>0</v>
      </c>
      <c r="E82" t="b">
        <f t="shared" si="1"/>
        <v>1</v>
      </c>
    </row>
    <row r="83" spans="1:5" x14ac:dyDescent="0.25">
      <c r="A83" s="17">
        <v>82</v>
      </c>
      <c r="B83" s="18">
        <f>'Solution1  1 LONG NESTED IF'!B84</f>
        <v>0</v>
      </c>
      <c r="C83" s="18">
        <f>'Solution2  SHORTER NESTED IF'!B84</f>
        <v>0</v>
      </c>
      <c r="D83" s="18">
        <f>'Solution3  LOOKUP TABLE'!B84</f>
        <v>0</v>
      </c>
      <c r="E83" t="b">
        <f t="shared" si="1"/>
        <v>1</v>
      </c>
    </row>
    <row r="84" spans="1:5" x14ac:dyDescent="0.25">
      <c r="A84" s="17">
        <v>83</v>
      </c>
      <c r="B84" s="18">
        <f>'Solution1  1 LONG NESTED IF'!B85</f>
        <v>0</v>
      </c>
      <c r="C84" s="18">
        <f>'Solution2  SHORTER NESTED IF'!B85</f>
        <v>0</v>
      </c>
      <c r="D84" s="18">
        <f>'Solution3  LOOKUP TABLE'!B85</f>
        <v>0</v>
      </c>
      <c r="E84" t="b">
        <f t="shared" si="1"/>
        <v>1</v>
      </c>
    </row>
    <row r="85" spans="1:5" x14ac:dyDescent="0.25">
      <c r="A85" s="17">
        <v>84</v>
      </c>
      <c r="B85" s="18">
        <f>'Solution1  1 LONG NESTED IF'!B86</f>
        <v>0</v>
      </c>
      <c r="C85" s="18">
        <f>'Solution2  SHORTER NESTED IF'!B86</f>
        <v>0</v>
      </c>
      <c r="D85" s="18">
        <f>'Solution3  LOOKUP TABLE'!B86</f>
        <v>0</v>
      </c>
      <c r="E85" t="b">
        <f t="shared" si="1"/>
        <v>1</v>
      </c>
    </row>
    <row r="86" spans="1:5" x14ac:dyDescent="0.25">
      <c r="A86" s="17">
        <v>85</v>
      </c>
      <c r="B86" s="18">
        <f>'Solution1  1 LONG NESTED IF'!B87</f>
        <v>0</v>
      </c>
      <c r="C86" s="18">
        <f>'Solution2  SHORTER NESTED IF'!B87</f>
        <v>0</v>
      </c>
      <c r="D86" s="18">
        <f>'Solution3  LOOKUP TABLE'!B87</f>
        <v>0</v>
      </c>
      <c r="E86" t="b">
        <f t="shared" si="1"/>
        <v>1</v>
      </c>
    </row>
    <row r="87" spans="1:5" x14ac:dyDescent="0.25">
      <c r="A87" s="17">
        <v>86</v>
      </c>
      <c r="B87" s="18">
        <f>'Solution1  1 LONG NESTED IF'!B88</f>
        <v>0</v>
      </c>
      <c r="C87" s="18">
        <f>'Solution2  SHORTER NESTED IF'!B88</f>
        <v>0</v>
      </c>
      <c r="D87" s="18">
        <f>'Solution3  LOOKUP TABLE'!B88</f>
        <v>0</v>
      </c>
      <c r="E87" t="b">
        <f t="shared" si="1"/>
        <v>1</v>
      </c>
    </row>
    <row r="88" spans="1:5" x14ac:dyDescent="0.25">
      <c r="A88" s="17">
        <v>87</v>
      </c>
      <c r="B88" s="18">
        <f>'Solution1  1 LONG NESTED IF'!B89</f>
        <v>0</v>
      </c>
      <c r="C88" s="18">
        <f>'Solution2  SHORTER NESTED IF'!B89</f>
        <v>0</v>
      </c>
      <c r="D88" s="18">
        <f>'Solution3  LOOKUP TABLE'!B89</f>
        <v>0</v>
      </c>
      <c r="E88" t="b">
        <f t="shared" si="1"/>
        <v>1</v>
      </c>
    </row>
    <row r="89" spans="1:5" x14ac:dyDescent="0.25">
      <c r="A89" s="17">
        <v>88</v>
      </c>
      <c r="B89" s="18">
        <f>'Solution1  1 LONG NESTED IF'!B90</f>
        <v>0</v>
      </c>
      <c r="C89" s="18">
        <f>'Solution2  SHORTER NESTED IF'!B90</f>
        <v>0</v>
      </c>
      <c r="D89" s="18">
        <f>'Solution3  LOOKUP TABLE'!B90</f>
        <v>0</v>
      </c>
      <c r="E89" t="b">
        <f t="shared" si="1"/>
        <v>1</v>
      </c>
    </row>
    <row r="90" spans="1:5" x14ac:dyDescent="0.25">
      <c r="A90" s="17">
        <v>89</v>
      </c>
      <c r="B90" s="18">
        <f>'Solution1  1 LONG NESTED IF'!B91</f>
        <v>0</v>
      </c>
      <c r="C90" s="18">
        <f>'Solution2  SHORTER NESTED IF'!B91</f>
        <v>0</v>
      </c>
      <c r="D90" s="18">
        <f>'Solution3  LOOKUP TABLE'!B91</f>
        <v>0</v>
      </c>
      <c r="E90" t="b">
        <f t="shared" si="1"/>
        <v>1</v>
      </c>
    </row>
    <row r="91" spans="1:5" x14ac:dyDescent="0.25">
      <c r="A91" s="17">
        <v>90</v>
      </c>
      <c r="B91" s="18">
        <f>'Solution1  1 LONG NESTED IF'!B92</f>
        <v>0</v>
      </c>
      <c r="C91" s="18">
        <f>'Solution2  SHORTER NESTED IF'!B92</f>
        <v>0</v>
      </c>
      <c r="D91" s="18">
        <f>'Solution3  LOOKUP TABLE'!B92</f>
        <v>0</v>
      </c>
      <c r="E91" t="b">
        <f t="shared" si="1"/>
        <v>1</v>
      </c>
    </row>
    <row r="92" spans="1:5" x14ac:dyDescent="0.25">
      <c r="A92" s="17">
        <v>91</v>
      </c>
      <c r="B92" s="18">
        <f>'Solution1  1 LONG NESTED IF'!B93</f>
        <v>0</v>
      </c>
      <c r="C92" s="18">
        <f>'Solution2  SHORTER NESTED IF'!B93</f>
        <v>0</v>
      </c>
      <c r="D92" s="18">
        <f>'Solution3  LOOKUP TABLE'!B93</f>
        <v>0</v>
      </c>
      <c r="E92" t="b">
        <f t="shared" si="1"/>
        <v>1</v>
      </c>
    </row>
    <row r="93" spans="1:5" x14ac:dyDescent="0.25">
      <c r="A93" s="17">
        <v>92</v>
      </c>
      <c r="B93" s="18">
        <f>'Solution1  1 LONG NESTED IF'!B94</f>
        <v>0</v>
      </c>
      <c r="C93" s="18">
        <f>'Solution2  SHORTER NESTED IF'!B94</f>
        <v>0</v>
      </c>
      <c r="D93" s="18">
        <f>'Solution3  LOOKUP TABLE'!B94</f>
        <v>0</v>
      </c>
      <c r="E93" t="b">
        <f t="shared" si="1"/>
        <v>1</v>
      </c>
    </row>
    <row r="94" spans="1:5" x14ac:dyDescent="0.25">
      <c r="A94" s="17">
        <v>93</v>
      </c>
      <c r="B94" s="18">
        <f>'Solution1  1 LONG NESTED IF'!B95</f>
        <v>0</v>
      </c>
      <c r="C94" s="18">
        <f>'Solution2  SHORTER NESTED IF'!B95</f>
        <v>0</v>
      </c>
      <c r="D94" s="18">
        <f>'Solution3  LOOKUP TABLE'!B95</f>
        <v>0</v>
      </c>
      <c r="E94" t="b">
        <f t="shared" si="1"/>
        <v>1</v>
      </c>
    </row>
    <row r="95" spans="1:5" x14ac:dyDescent="0.25">
      <c r="A95" s="17">
        <v>94</v>
      </c>
      <c r="B95" s="18">
        <f>'Solution1  1 LONG NESTED IF'!B96</f>
        <v>0</v>
      </c>
      <c r="C95" s="18">
        <f>'Solution2  SHORTER NESTED IF'!B96</f>
        <v>0</v>
      </c>
      <c r="D95" s="18">
        <f>'Solution3  LOOKUP TABLE'!B96</f>
        <v>0</v>
      </c>
      <c r="E95" t="b">
        <f t="shared" si="1"/>
        <v>1</v>
      </c>
    </row>
    <row r="96" spans="1:5" x14ac:dyDescent="0.25">
      <c r="A96" s="17">
        <v>95</v>
      </c>
      <c r="B96" s="18">
        <f>'Solution1  1 LONG NESTED IF'!B97</f>
        <v>0</v>
      </c>
      <c r="C96" s="18">
        <f>'Solution2  SHORTER NESTED IF'!B97</f>
        <v>0</v>
      </c>
      <c r="D96" s="18">
        <f>'Solution3  LOOKUP TABLE'!B97</f>
        <v>0</v>
      </c>
      <c r="E96" t="b">
        <f t="shared" si="1"/>
        <v>1</v>
      </c>
    </row>
    <row r="97" spans="1:5" x14ac:dyDescent="0.25">
      <c r="A97" s="17">
        <v>96</v>
      </c>
      <c r="B97" s="18">
        <f>'Solution1  1 LONG NESTED IF'!B98</f>
        <v>0</v>
      </c>
      <c r="C97" s="18">
        <f>'Solution2  SHORTER NESTED IF'!B98</f>
        <v>0</v>
      </c>
      <c r="D97" s="18">
        <f>'Solution3  LOOKUP TABLE'!B98</f>
        <v>0</v>
      </c>
      <c r="E97" t="b">
        <f t="shared" si="1"/>
        <v>1</v>
      </c>
    </row>
    <row r="98" spans="1:5" x14ac:dyDescent="0.25">
      <c r="A98" s="17">
        <v>97</v>
      </c>
      <c r="B98" s="18">
        <f>'Solution1  1 LONG NESTED IF'!B99</f>
        <v>0</v>
      </c>
      <c r="C98" s="18">
        <f>'Solution2  SHORTER NESTED IF'!B99</f>
        <v>0</v>
      </c>
      <c r="D98" s="18">
        <f>'Solution3  LOOKUP TABLE'!B99</f>
        <v>0</v>
      </c>
      <c r="E98" t="b">
        <f t="shared" si="1"/>
        <v>1</v>
      </c>
    </row>
    <row r="99" spans="1:5" x14ac:dyDescent="0.25">
      <c r="A99" s="17">
        <v>98</v>
      </c>
      <c r="B99" s="18">
        <f>'Solution1  1 LONG NESTED IF'!B100</f>
        <v>0</v>
      </c>
      <c r="C99" s="18">
        <f>'Solution2  SHORTER NESTED IF'!B100</f>
        <v>0</v>
      </c>
      <c r="D99" s="18">
        <f>'Solution3  LOOKUP TABLE'!B100</f>
        <v>0</v>
      </c>
      <c r="E99" t="b">
        <f t="shared" si="1"/>
        <v>1</v>
      </c>
    </row>
    <row r="100" spans="1:5" x14ac:dyDescent="0.25">
      <c r="A100" s="17">
        <v>99</v>
      </c>
      <c r="B100" s="18">
        <f>'Solution1  1 LONG NESTED IF'!B101</f>
        <v>0</v>
      </c>
      <c r="C100" s="18">
        <f>'Solution2  SHORTER NESTED IF'!B101</f>
        <v>0</v>
      </c>
      <c r="D100" s="18">
        <f>'Solution3  LOOKUP TABLE'!B101</f>
        <v>0</v>
      </c>
      <c r="E100" t="b">
        <f t="shared" si="1"/>
        <v>1</v>
      </c>
    </row>
    <row r="101" spans="1:5" x14ac:dyDescent="0.25">
      <c r="A101" s="17">
        <v>100</v>
      </c>
      <c r="B101" s="18">
        <f>'Solution1  1 LONG NESTED IF'!B102</f>
        <v>0</v>
      </c>
      <c r="C101" s="18">
        <f>'Solution2  SHORTER NESTED IF'!B102</f>
        <v>0</v>
      </c>
      <c r="D101" s="18">
        <f>'Solution3  LOOKUP TABLE'!B102</f>
        <v>0</v>
      </c>
      <c r="E101" t="b">
        <f t="shared" si="1"/>
        <v>1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F22:X26"/>
  <sheetViews>
    <sheetView showGridLines="0" showRowColHeaders="0" workbookViewId="0">
      <selection activeCell="A34" sqref="A34"/>
    </sheetView>
  </sheetViews>
  <sheetFormatPr defaultRowHeight="15" x14ac:dyDescent="0.25"/>
  <sheetData>
    <row r="22" spans="6:24" x14ac:dyDescent="0.25">
      <c r="F22" s="25" t="s">
        <v>51</v>
      </c>
      <c r="G22" s="30" t="s">
        <v>9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6:24" x14ac:dyDescent="0.25">
      <c r="F23" s="13" t="s">
        <v>52</v>
      </c>
      <c r="G23" s="30" t="s">
        <v>41</v>
      </c>
      <c r="H23" s="30"/>
      <c r="I23" s="30"/>
      <c r="J23" s="30"/>
      <c r="K23" s="30"/>
      <c r="L23" s="30"/>
      <c r="M23" s="30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6:24" x14ac:dyDescent="0.25">
      <c r="F24" s="13" t="s">
        <v>1</v>
      </c>
      <c r="G24" s="30" t="s">
        <v>2</v>
      </c>
      <c r="H24" s="30"/>
      <c r="I24" s="30"/>
      <c r="J24" s="30"/>
      <c r="K24" s="30"/>
      <c r="L24" s="30"/>
      <c r="M24" s="30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6:24" x14ac:dyDescent="0.25">
      <c r="F25" s="13" t="s">
        <v>3</v>
      </c>
      <c r="G25" s="30" t="s">
        <v>4</v>
      </c>
      <c r="H25" s="30"/>
      <c r="I25" s="30"/>
      <c r="J25" s="30"/>
      <c r="K25" s="30"/>
      <c r="L25" s="30"/>
      <c r="M25" s="30"/>
      <c r="N25" s="24"/>
      <c r="O25" s="24"/>
      <c r="P25" s="24"/>
      <c r="Q25" s="24"/>
      <c r="R25" s="24"/>
      <c r="S25" s="24"/>
      <c r="T25" s="24"/>
      <c r="U25" s="24"/>
      <c r="V25" s="24"/>
      <c r="W25" s="15"/>
      <c r="X25" s="15"/>
    </row>
    <row r="26" spans="6:24" x14ac:dyDescent="0.25">
      <c r="F26" s="13" t="s">
        <v>5</v>
      </c>
      <c r="G26" s="31" t="s">
        <v>6</v>
      </c>
      <c r="H26" s="31"/>
      <c r="I26" s="31"/>
      <c r="J26" s="31"/>
      <c r="K26" s="31"/>
      <c r="L26" s="31"/>
      <c r="M26" s="31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</sheetData>
  <mergeCells count="5">
    <mergeCell ref="G24:M24"/>
    <mergeCell ref="G25:M25"/>
    <mergeCell ref="G26:M26"/>
    <mergeCell ref="G22:X22"/>
    <mergeCell ref="G23:M23"/>
  </mergeCells>
  <hyperlinks>
    <hyperlink ref="G24" r:id="rId1"/>
    <hyperlink ref="G25:M25" r:id="rId2" display="http://www.mrexcel.com/forum/forum.php"/>
    <hyperlink ref="G26" r:id="rId3" display="Spurious Correlations by Tyler Vigen"/>
    <hyperlink ref="G26:L26" r:id="rId4" display="'Control Shift Enter' by Mike Girvin!"/>
    <hyperlink ref="G22:M22" r:id="rId5" display="https://dhexcel1.wordpress.com/2017/05/26/excel-short-and-sweet-tip-16-returning-a-letter-grade-based-on-a-normal-grading-scale-without-lookup-table-by-david-hager/"/>
    <hyperlink ref="G23:M23" r:id="rId6" display="https://youtu.be/S2h_5hfEMWs"/>
  </hyperlinks>
  <pageMargins left="0.7" right="0.7" top="0.75" bottom="0.75" header="0.3" footer="0.3"/>
  <pageSetup paperSize="0" orientation="portrait" horizontalDpi="0" verticalDpi="0" copie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Question</vt:lpstr>
      <vt:lpstr>Solution1  1 LONG NESTED IF</vt:lpstr>
      <vt:lpstr>Solution2  SHORTER NESTED IF</vt:lpstr>
      <vt:lpstr>Solution3  LOOKUP TABLE</vt:lpstr>
      <vt:lpstr>ERROR CHECK</vt:lpstr>
      <vt:lpstr>Links &amp; Feedback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2016-05-30T06:29:44Z</dcterms:created>
  <dcterms:modified xsi:type="dcterms:W3CDTF">2017-06-19T00:30:31Z</dcterms:modified>
</cp:coreProperties>
</file>